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'Plan1'!$A$1:$S$29</definedName>
  </definedNames>
  <calcPr fullCalcOnLoad="1"/>
</workbook>
</file>

<file path=xl/sharedStrings.xml><?xml version="1.0" encoding="utf-8"?>
<sst xmlns="http://schemas.openxmlformats.org/spreadsheetml/2006/main" count="79" uniqueCount="64">
  <si>
    <t>EGR5214- DESENHO E</t>
  </si>
  <si>
    <t xml:space="preserve">TURMA 2203B        </t>
  </si>
  <si>
    <t>T1</t>
  </si>
  <si>
    <t>T2</t>
  </si>
  <si>
    <t>T3</t>
  </si>
  <si>
    <t>T4</t>
  </si>
  <si>
    <t>T5</t>
  </si>
  <si>
    <t>T6</t>
  </si>
  <si>
    <t>Prova 1</t>
  </si>
  <si>
    <t>Prova 2</t>
  </si>
  <si>
    <t>Projeto a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</si>
  <si>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</si>
  <si>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</si>
  <si>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</si>
  <si>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</si>
  <si>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</si>
  <si>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</si>
  <si>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</si>
  <si>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</si>
  <si>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</si>
  <si>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</si>
  <si>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</si>
  <si>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e cavaleira (a mão livre)</t>
  </si>
  <si>
    <t>Prof. Júlio César da Silva</t>
  </si>
  <si>
    <t>a mão livre (5%)</t>
  </si>
  <si>
    <t xml:space="preserve">PROVA </t>
  </si>
  <si>
    <t>RECUPERAÇÃO</t>
  </si>
  <si>
    <t>nf</t>
  </si>
  <si>
    <t>Projeto</t>
  </si>
  <si>
    <t>Peso 25%</t>
  </si>
  <si>
    <t>Boas Férias !!</t>
  </si>
  <si>
    <t>O Trabalho 7 complementou a nota da Prova 3</t>
  </si>
  <si>
    <t>Boris Mainieri Piotrovski</t>
  </si>
  <si>
    <t>2016/1</t>
  </si>
  <si>
    <t>André Luiz da Silva Aranha</t>
  </si>
  <si>
    <t>André Pereira Bueno</t>
  </si>
  <si>
    <t>Diego Wyzykowski</t>
  </si>
  <si>
    <t>Giancarlo Bosco Chelone</t>
  </si>
  <si>
    <t xml:space="preserve"> Luis Flavio Pacher Hoffmann</t>
  </si>
  <si>
    <t xml:space="preserve"> Luis Henrique Schneider Schmitt</t>
  </si>
  <si>
    <t xml:space="preserve"> Rafaela Tasso</t>
  </si>
  <si>
    <t xml:space="preserve"> Wellington Luiz de Almeida</t>
  </si>
  <si>
    <t>¨Trabalhos (20%)</t>
  </si>
  <si>
    <t>Peso 20%</t>
  </si>
  <si>
    <t>Breno Mascarenhas de C. Menezes</t>
  </si>
  <si>
    <t>T2= Folha da ponte (a mão livre)</t>
  </si>
  <si>
    <t>Projeto CAD</t>
  </si>
  <si>
    <t>Projeto a mao livre</t>
  </si>
  <si>
    <t>Peso 5%</t>
  </si>
  <si>
    <t>Prova 1- dia 11/5/2016 - até Unidade 3</t>
  </si>
  <si>
    <t xml:space="preserve">   nf</t>
  </si>
  <si>
    <t>Projeto a mao livre - dia 01/06/2016</t>
  </si>
  <si>
    <t>Média</t>
  </si>
  <si>
    <t>T5=Cotas + Cortes e Seções</t>
  </si>
  <si>
    <t>T6=Tolerâncias e ajustes mecânicos</t>
  </si>
  <si>
    <t>Prova 2 - 29/6</t>
  </si>
  <si>
    <t>Projeto com CAD (em duplas) - 13/6 (Pasta com folhas +CD) - Entrega pessoal</t>
  </si>
  <si>
    <t xml:space="preserve">Prova de Recuperação - 20/7/2016 </t>
  </si>
  <si>
    <t>Alunos interessados na monitoria da disciplina, encaminhar um curriculo vitae</t>
  </si>
  <si>
    <t>e um histórico escolar que inclua 2016/1, para julio@cce.ufsc.br</t>
  </si>
  <si>
    <t>fs</t>
  </si>
  <si>
    <t>fi</t>
  </si>
  <si>
    <t xml:space="preserve">Informo que os projetos estão disponíveis para verificar a correção. Boas férias! </t>
  </si>
  <si>
    <t>Florianópolis, 20 de julho de 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</si>
</sst>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7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10"/>
      <name val="Calibri"/>
      <family val="2"/>
    </font>
    <font>
      <b/>
      <sz val="14"/>
      <color indexed="12"/>
      <name val="Arial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Calibri"/>
      <family val="2"/>
    </font>
    <font>
      <b/>
      <sz val="14"/>
      <color rgb="FF0066FF"/>
      <name val="Arial"/>
      <family val="2"/>
    </font>
    <font>
      <b/>
      <sz val="14"/>
      <color rgb="FF0033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9" fillId="21" borderId="5" applyNumberFormat="0" applyAlignment="0" applyProtection="0"/>
    <xf numFmtId="41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64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4" fontId="4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4" fontId="21" fillId="0" borderId="0" xfId="60" applyNumberFormat="1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164" fontId="24" fillId="0" borderId="0" xfId="6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7" fillId="0" borderId="0" xfId="60" applyNumberFormat="1" applyFont="1" applyFill="1" applyBorder="1" applyAlignment="1" applyProtection="1">
      <alignment/>
      <protection/>
    </xf>
    <xf numFmtId="164" fontId="28" fillId="0" borderId="0" xfId="60" applyNumberFormat="1" applyFont="1" applyFill="1" applyBorder="1" applyAlignment="1" applyProtection="1">
      <alignment/>
      <protection/>
    </xf>
    <xf numFmtId="164" fontId="26" fillId="0" borderId="0" xfId="60" applyNumberFormat="1" applyFont="1" applyFill="1" applyBorder="1" applyAlignment="1" applyProtection="1">
      <alignment/>
      <protection/>
    </xf>
    <xf numFmtId="1" fontId="12" fillId="0" borderId="1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64" fontId="3" fillId="33" borderId="10" xfId="6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9" fillId="0" borderId="0" xfId="0" applyFont="1" applyAlignment="1">
      <alignment/>
    </xf>
    <xf numFmtId="1" fontId="10" fillId="0" borderId="10" xfId="0" applyNumberFormat="1" applyFont="1" applyBorder="1" applyAlignment="1">
      <alignment horizontal="center"/>
    </xf>
    <xf numFmtId="164" fontId="21" fillId="0" borderId="10" xfId="60" applyNumberFormat="1" applyFont="1" applyFill="1" applyBorder="1" applyAlignment="1" applyProtection="1">
      <alignment/>
      <protection/>
    </xf>
    <xf numFmtId="2" fontId="21" fillId="0" borderId="10" xfId="0" applyNumberFormat="1" applyFont="1" applyBorder="1" applyAlignment="1">
      <alignment/>
    </xf>
    <xf numFmtId="2" fontId="68" fillId="0" borderId="11" xfId="0" applyNumberFormat="1" applyFont="1" applyBorder="1" applyAlignment="1">
      <alignment horizontal="center"/>
    </xf>
    <xf numFmtId="2" fontId="68" fillId="0" borderId="1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2" fontId="10" fillId="33" borderId="1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31" fillId="0" borderId="0" xfId="0" applyFont="1" applyAlignment="1">
      <alignment/>
    </xf>
    <xf numFmtId="0" fontId="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6"/>
  <sheetViews>
    <sheetView showGridLines="0" tabSelected="1" zoomScale="80" zoomScaleNormal="80" zoomScaleSheetLayoutView="80" zoomScalePageLayoutView="0" workbookViewId="0" topLeftCell="A1">
      <selection activeCell="N19" sqref="N19"/>
    </sheetView>
  </sheetViews>
  <sheetFormatPr defaultColWidth="9.140625" defaultRowHeight="15"/>
  <cols>
    <col min="1" max="1" width="25.7109375" style="0" customWidth="1"/>
    <col min="2" max="2" width="40.7109375" style="0" customWidth="1"/>
    <col min="3" max="5" width="9.140625" style="0" customWidth="1"/>
    <col min="6" max="6" width="12.7109375" style="0" customWidth="1"/>
    <col min="7" max="8" width="9.140625" style="0" customWidth="1"/>
    <col min="9" max="9" width="17.7109375" style="0" customWidth="1"/>
    <col min="10" max="10" width="10.7109375" style="0" customWidth="1"/>
    <col min="11" max="11" width="10.140625" style="0" customWidth="1"/>
    <col min="12" max="12" width="0" style="0" hidden="1" customWidth="1"/>
    <col min="13" max="13" width="15.7109375" style="0" hidden="1" customWidth="1"/>
    <col min="14" max="14" width="19.7109375" style="0" customWidth="1"/>
    <col min="15" max="15" width="14.7109375" style="0" customWidth="1"/>
    <col min="16" max="16" width="12.7109375" style="58" hidden="1" customWidth="1"/>
    <col min="17" max="17" width="16.7109375" style="58" hidden="1" customWidth="1"/>
    <col min="18" max="18" width="10.7109375" style="0" customWidth="1"/>
    <col min="19" max="19" width="10.7109375" style="0" hidden="1" customWidth="1"/>
  </cols>
  <sheetData>
    <row r="1" spans="1:19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42</v>
      </c>
      <c r="J1" s="3" t="s">
        <v>8</v>
      </c>
      <c r="K1" s="3" t="s">
        <v>9</v>
      </c>
      <c r="L1" s="1" t="s">
        <v>10</v>
      </c>
      <c r="M1" s="5" t="s">
        <v>28</v>
      </c>
      <c r="N1" s="5" t="s">
        <v>47</v>
      </c>
      <c r="O1" s="3" t="s">
        <v>46</v>
      </c>
      <c r="P1" s="1" t="s">
        <v>11</v>
      </c>
      <c r="Q1" s="1" t="s">
        <v>25</v>
      </c>
      <c r="R1" s="5" t="s">
        <v>12</v>
      </c>
      <c r="S1" s="5" t="s">
        <v>13</v>
      </c>
    </row>
    <row r="2" spans="1:19" ht="15">
      <c r="A2" s="1" t="s">
        <v>14</v>
      </c>
      <c r="B2" s="2" t="s">
        <v>33</v>
      </c>
      <c r="C2" s="7"/>
      <c r="D2" s="7"/>
      <c r="E2" s="7"/>
      <c r="F2" s="8"/>
      <c r="G2" s="9"/>
      <c r="H2" s="9"/>
      <c r="I2" s="10" t="s">
        <v>43</v>
      </c>
      <c r="J2" s="3" t="s">
        <v>29</v>
      </c>
      <c r="K2" s="76" t="s">
        <v>29</v>
      </c>
      <c r="L2" s="11" t="s">
        <v>15</v>
      </c>
      <c r="M2" s="53" t="s">
        <v>24</v>
      </c>
      <c r="N2" s="53" t="s">
        <v>48</v>
      </c>
      <c r="O2" s="3" t="s">
        <v>29</v>
      </c>
      <c r="P2" s="57"/>
      <c r="Q2" s="1" t="s">
        <v>26</v>
      </c>
      <c r="R2" s="5" t="s">
        <v>16</v>
      </c>
      <c r="S2" s="6" t="s">
        <v>16</v>
      </c>
    </row>
    <row r="3" spans="1:19" ht="18">
      <c r="A3" s="12">
        <v>1</v>
      </c>
      <c r="B3" s="86" t="s">
        <v>34</v>
      </c>
      <c r="C3" s="14">
        <v>8.5</v>
      </c>
      <c r="D3" s="14" t="s">
        <v>27</v>
      </c>
      <c r="E3" s="14">
        <v>8.5</v>
      </c>
      <c r="F3" s="15">
        <v>7</v>
      </c>
      <c r="G3" s="16">
        <v>5</v>
      </c>
      <c r="H3" s="16">
        <v>7.25</v>
      </c>
      <c r="I3" s="18">
        <v>6.04</v>
      </c>
      <c r="J3" s="63">
        <v>7.7</v>
      </c>
      <c r="K3" s="64">
        <v>7.75</v>
      </c>
      <c r="L3" s="17"/>
      <c r="M3" s="18"/>
      <c r="N3" s="18">
        <v>0</v>
      </c>
      <c r="O3" s="82">
        <v>5</v>
      </c>
      <c r="P3" s="81"/>
      <c r="Q3" s="72"/>
      <c r="R3" s="84">
        <v>6.5</v>
      </c>
      <c r="S3" s="19">
        <f>SUM(I3*0.2+J3*0.25+K3*0.25+N3*0.05+O3*0.25)</f>
        <v>6.3205</v>
      </c>
    </row>
    <row r="4" spans="1:19" ht="18">
      <c r="A4" s="12">
        <v>2</v>
      </c>
      <c r="B4" s="86" t="s">
        <v>35</v>
      </c>
      <c r="C4" s="14">
        <v>8.25</v>
      </c>
      <c r="D4" s="14">
        <v>8</v>
      </c>
      <c r="E4" s="14">
        <v>9</v>
      </c>
      <c r="F4" s="15">
        <v>8.5</v>
      </c>
      <c r="G4" s="16">
        <v>7.5</v>
      </c>
      <c r="H4" s="16">
        <v>8</v>
      </c>
      <c r="I4" s="18">
        <f>AVERAGE(C4:H4)</f>
        <v>8.208333333333334</v>
      </c>
      <c r="J4" s="63">
        <v>7.7</v>
      </c>
      <c r="K4" s="64">
        <v>8</v>
      </c>
      <c r="L4" s="17"/>
      <c r="M4" s="18"/>
      <c r="N4" s="18">
        <v>8.25</v>
      </c>
      <c r="O4" s="82">
        <v>7.25</v>
      </c>
      <c r="P4" s="81" t="s">
        <v>60</v>
      </c>
      <c r="Q4" s="72"/>
      <c r="R4" s="84">
        <v>8</v>
      </c>
      <c r="S4" s="19">
        <f aca="true" t="shared" si="0" ref="S4:S12">SUM(I4*0.2+J4*0.25+K4*0.25+N4*0.05+O4*0.25)</f>
        <v>7.791666666666666</v>
      </c>
    </row>
    <row r="5" spans="1:19" ht="18">
      <c r="A5" s="12">
        <v>3</v>
      </c>
      <c r="B5" s="86" t="s">
        <v>32</v>
      </c>
      <c r="C5" s="14" t="s">
        <v>27</v>
      </c>
      <c r="D5" s="14" t="s">
        <v>27</v>
      </c>
      <c r="E5" s="14" t="s">
        <v>27</v>
      </c>
      <c r="F5" s="15" t="s">
        <v>50</v>
      </c>
      <c r="G5" s="14" t="s">
        <v>27</v>
      </c>
      <c r="H5" s="14" t="s">
        <v>27</v>
      </c>
      <c r="I5" s="18">
        <v>0</v>
      </c>
      <c r="J5" s="64">
        <v>0</v>
      </c>
      <c r="K5" s="64">
        <v>0</v>
      </c>
      <c r="L5" s="17"/>
      <c r="M5" s="18"/>
      <c r="N5" s="18">
        <v>0</v>
      </c>
      <c r="O5" s="82">
        <v>0</v>
      </c>
      <c r="P5" s="81" t="s">
        <v>61</v>
      </c>
      <c r="Q5" s="72"/>
      <c r="R5" s="84">
        <v>0</v>
      </c>
      <c r="S5" s="19">
        <f t="shared" si="0"/>
        <v>0</v>
      </c>
    </row>
    <row r="6" spans="1:19" ht="18">
      <c r="A6" s="12">
        <v>4</v>
      </c>
      <c r="B6" s="86" t="s">
        <v>44</v>
      </c>
      <c r="C6" s="20">
        <v>6.5</v>
      </c>
      <c r="D6" s="21">
        <v>8.25</v>
      </c>
      <c r="E6" s="14">
        <v>9</v>
      </c>
      <c r="F6" s="22">
        <v>8.25</v>
      </c>
      <c r="G6" s="23">
        <v>7.75</v>
      </c>
      <c r="H6" s="23">
        <v>8</v>
      </c>
      <c r="I6" s="18">
        <f>AVERAGE(C6:H6)</f>
        <v>7.958333333333333</v>
      </c>
      <c r="J6" s="62">
        <v>7</v>
      </c>
      <c r="K6" s="64">
        <v>7.7</v>
      </c>
      <c r="L6" s="17"/>
      <c r="M6" s="18"/>
      <c r="N6" s="18">
        <v>8.5</v>
      </c>
      <c r="O6" s="82">
        <v>7.25</v>
      </c>
      <c r="P6" s="81" t="s">
        <v>60</v>
      </c>
      <c r="Q6" s="74"/>
      <c r="R6" s="84">
        <v>7.5</v>
      </c>
      <c r="S6" s="19">
        <f t="shared" si="0"/>
        <v>7.504166666666666</v>
      </c>
    </row>
    <row r="7" spans="1:19" ht="18">
      <c r="A7" s="12">
        <v>5</v>
      </c>
      <c r="B7" s="86" t="s">
        <v>36</v>
      </c>
      <c r="C7" s="20">
        <v>8.25</v>
      </c>
      <c r="D7" s="20">
        <v>8.75</v>
      </c>
      <c r="E7" s="14">
        <v>9.5</v>
      </c>
      <c r="F7" s="22">
        <v>9.25</v>
      </c>
      <c r="G7" s="23">
        <v>9</v>
      </c>
      <c r="H7" s="23">
        <v>9.5</v>
      </c>
      <c r="I7" s="18">
        <f>AVERAGE(D7:H7)</f>
        <v>9.2</v>
      </c>
      <c r="J7" s="62">
        <v>8.4</v>
      </c>
      <c r="K7" s="64">
        <v>9.25</v>
      </c>
      <c r="L7" s="17"/>
      <c r="M7" s="18"/>
      <c r="N7" s="18">
        <v>8.75</v>
      </c>
      <c r="O7" s="82">
        <v>9</v>
      </c>
      <c r="P7" s="81" t="s">
        <v>60</v>
      </c>
      <c r="Q7" s="72"/>
      <c r="R7" s="84">
        <v>9</v>
      </c>
      <c r="S7" s="19">
        <f t="shared" si="0"/>
        <v>8.94</v>
      </c>
    </row>
    <row r="8" spans="1:19" ht="18">
      <c r="A8" s="12">
        <v>6</v>
      </c>
      <c r="B8" s="86" t="s">
        <v>37</v>
      </c>
      <c r="C8" s="20">
        <v>7</v>
      </c>
      <c r="D8" s="15">
        <v>7.75</v>
      </c>
      <c r="E8" s="14">
        <v>7.5</v>
      </c>
      <c r="F8" s="15">
        <v>8.25</v>
      </c>
      <c r="G8" s="24">
        <v>7</v>
      </c>
      <c r="H8" s="24">
        <v>7</v>
      </c>
      <c r="I8" s="18">
        <f>AVERAGE(C8:H8)</f>
        <v>7.416666666666667</v>
      </c>
      <c r="J8" s="63">
        <v>7</v>
      </c>
      <c r="K8" s="64">
        <v>6.75</v>
      </c>
      <c r="L8" s="17"/>
      <c r="M8" s="18"/>
      <c r="N8" s="18">
        <v>0</v>
      </c>
      <c r="O8" s="82">
        <v>8</v>
      </c>
      <c r="P8" s="81" t="s">
        <v>60</v>
      </c>
      <c r="Q8" s="72"/>
      <c r="R8" s="84">
        <v>7</v>
      </c>
      <c r="S8" s="19">
        <f t="shared" si="0"/>
        <v>6.920833333333333</v>
      </c>
    </row>
    <row r="9" spans="1:19" ht="18">
      <c r="A9" s="12">
        <v>7</v>
      </c>
      <c r="B9" s="86" t="s">
        <v>38</v>
      </c>
      <c r="C9" s="14">
        <v>8.25</v>
      </c>
      <c r="D9" s="14">
        <v>8.5</v>
      </c>
      <c r="E9" s="14">
        <v>8.75</v>
      </c>
      <c r="F9" s="15">
        <v>8.75</v>
      </c>
      <c r="G9" s="24">
        <v>8</v>
      </c>
      <c r="H9" s="24">
        <v>8.5</v>
      </c>
      <c r="I9" s="18">
        <f>AVERAGE(C9:H9)</f>
        <v>8.458333333333334</v>
      </c>
      <c r="J9" s="63">
        <v>8.3</v>
      </c>
      <c r="K9" s="64">
        <v>8</v>
      </c>
      <c r="L9" s="17"/>
      <c r="M9" s="18"/>
      <c r="N9" s="18">
        <v>8.5</v>
      </c>
      <c r="O9" s="82">
        <v>9</v>
      </c>
      <c r="P9" s="81" t="s">
        <v>60</v>
      </c>
      <c r="Q9" s="72"/>
      <c r="R9" s="84">
        <v>8.5</v>
      </c>
      <c r="S9" s="19">
        <f t="shared" si="0"/>
        <v>8.441666666666666</v>
      </c>
    </row>
    <row r="10" spans="1:19" ht="18">
      <c r="A10" s="12">
        <v>8</v>
      </c>
      <c r="B10" s="86" t="s">
        <v>39</v>
      </c>
      <c r="C10" s="14">
        <v>8</v>
      </c>
      <c r="D10" s="25">
        <v>8</v>
      </c>
      <c r="E10" s="26">
        <v>9</v>
      </c>
      <c r="F10" s="25">
        <v>8.5</v>
      </c>
      <c r="G10" s="27">
        <v>9.25</v>
      </c>
      <c r="H10" s="27">
        <v>10</v>
      </c>
      <c r="I10" s="18">
        <f>AVERAGE(C10:H10)</f>
        <v>8.791666666666666</v>
      </c>
      <c r="J10" s="65">
        <v>8.7</v>
      </c>
      <c r="K10" s="64">
        <v>9</v>
      </c>
      <c r="L10" s="17"/>
      <c r="M10" s="18"/>
      <c r="N10" s="18">
        <v>8.75</v>
      </c>
      <c r="O10" s="83">
        <v>9</v>
      </c>
      <c r="P10" s="81" t="s">
        <v>60</v>
      </c>
      <c r="Q10" s="73"/>
      <c r="R10" s="85">
        <v>9</v>
      </c>
      <c r="S10" s="19">
        <f t="shared" si="0"/>
        <v>8.870833333333334</v>
      </c>
    </row>
    <row r="11" spans="1:19" ht="18">
      <c r="A11" s="12">
        <v>9</v>
      </c>
      <c r="B11" s="86" t="s">
        <v>40</v>
      </c>
      <c r="C11" s="14">
        <v>8.25</v>
      </c>
      <c r="D11" s="14">
        <v>8.75</v>
      </c>
      <c r="E11" s="14">
        <v>8</v>
      </c>
      <c r="F11" s="15">
        <v>8</v>
      </c>
      <c r="G11" s="16">
        <v>7</v>
      </c>
      <c r="H11" s="16">
        <v>7.75</v>
      </c>
      <c r="I11" s="18">
        <f>AVERAGE(C11:H11)</f>
        <v>7.958333333333333</v>
      </c>
      <c r="J11" s="63">
        <v>8.6</v>
      </c>
      <c r="K11" s="64">
        <v>8.5</v>
      </c>
      <c r="L11" s="17"/>
      <c r="M11" s="18"/>
      <c r="N11" s="18">
        <v>5</v>
      </c>
      <c r="O11" s="83">
        <v>8</v>
      </c>
      <c r="P11" s="81" t="s">
        <v>60</v>
      </c>
      <c r="Q11" s="72"/>
      <c r="R11" s="84">
        <v>8</v>
      </c>
      <c r="S11" s="19">
        <f t="shared" si="0"/>
        <v>8.116666666666667</v>
      </c>
    </row>
    <row r="12" spans="1:19" ht="18">
      <c r="A12" s="12">
        <v>10</v>
      </c>
      <c r="B12" s="86" t="s">
        <v>41</v>
      </c>
      <c r="C12" s="14">
        <v>8.25</v>
      </c>
      <c r="D12" s="14">
        <v>8.75</v>
      </c>
      <c r="E12" s="14">
        <v>8.75</v>
      </c>
      <c r="F12" s="15">
        <v>9</v>
      </c>
      <c r="G12" s="16">
        <v>9.25</v>
      </c>
      <c r="H12" s="16">
        <v>9</v>
      </c>
      <c r="I12" s="18">
        <f>AVERAGE(C12:H12)</f>
        <v>8.833333333333334</v>
      </c>
      <c r="J12" s="63">
        <v>8.8</v>
      </c>
      <c r="K12" s="64">
        <v>9</v>
      </c>
      <c r="L12" s="17"/>
      <c r="M12" s="18"/>
      <c r="N12" s="18">
        <v>8.5</v>
      </c>
      <c r="O12" s="82">
        <v>9</v>
      </c>
      <c r="P12" s="81" t="s">
        <v>60</v>
      </c>
      <c r="Q12" s="72"/>
      <c r="R12" s="84">
        <v>9</v>
      </c>
      <c r="S12" s="19">
        <f t="shared" si="0"/>
        <v>8.891666666666666</v>
      </c>
    </row>
    <row r="13" spans="1:19" ht="15.75">
      <c r="A13" s="28"/>
      <c r="B13" s="28" t="s">
        <v>52</v>
      </c>
      <c r="C13" s="29">
        <f>AVERAGE(C3:C12)</f>
        <v>7.916666666666667</v>
      </c>
      <c r="D13" s="30">
        <f>AVERAGE(D3:D12)</f>
        <v>8.34375</v>
      </c>
      <c r="E13" s="31">
        <f>AVERAGE(E3:E12)</f>
        <v>8.666666666666666</v>
      </c>
      <c r="F13" s="32">
        <f>AVERAGE(F3:F12)</f>
        <v>8.38888888888889</v>
      </c>
      <c r="G13" s="32">
        <f>AVERAGE(G4:G12)</f>
        <v>8.09375</v>
      </c>
      <c r="H13" s="32">
        <f>AVERAGE(H3:H12)</f>
        <v>8.333333333333334</v>
      </c>
      <c r="I13" s="66">
        <f>AVERAGE(I3:I12)</f>
        <v>7.286499999999999</v>
      </c>
      <c r="J13" s="33">
        <f>AVERAGE(J3:J12)</f>
        <v>7.220000000000001</v>
      </c>
      <c r="K13" s="88">
        <f>AVERAGE(K3:K12)</f>
        <v>7.3950000000000005</v>
      </c>
      <c r="L13" s="33"/>
      <c r="M13" s="33"/>
      <c r="N13" s="33">
        <f>AVERAGE(N4:N12)</f>
        <v>6.25</v>
      </c>
      <c r="O13" s="54">
        <f>AVERAGE(O3:O12)</f>
        <v>7.15</v>
      </c>
      <c r="P13" s="91"/>
      <c r="Q13" s="91"/>
      <c r="R13" s="92">
        <f>AVERAGE(R3:R12)</f>
        <v>7.25</v>
      </c>
      <c r="S13" s="33"/>
    </row>
    <row r="14" ht="15">
      <c r="A14" s="34" t="s">
        <v>17</v>
      </c>
    </row>
    <row r="15" spans="1:11" ht="28.5">
      <c r="A15" s="35" t="s">
        <v>18</v>
      </c>
      <c r="B15" s="56" t="s">
        <v>19</v>
      </c>
      <c r="C15" s="13"/>
      <c r="D15" s="13"/>
      <c r="E15" s="13"/>
      <c r="F15" s="13"/>
      <c r="G15" s="13"/>
      <c r="H15" s="13"/>
      <c r="K15" s="75"/>
    </row>
    <row r="16" spans="1:19" ht="27.75">
      <c r="A16" s="35" t="s">
        <v>45</v>
      </c>
      <c r="B16" s="37"/>
      <c r="C16" s="38"/>
      <c r="D16" s="39"/>
      <c r="E16" s="13"/>
      <c r="F16" s="13"/>
      <c r="G16" s="13"/>
      <c r="H16" s="13"/>
      <c r="I16" s="13"/>
      <c r="J16" s="13"/>
      <c r="K16" s="13"/>
      <c r="L16" s="78"/>
      <c r="M16" s="13" t="s">
        <v>31</v>
      </c>
      <c r="N16" s="13"/>
      <c r="O16" s="13"/>
      <c r="S16" s="40"/>
    </row>
    <row r="17" spans="1:19" ht="27.75">
      <c r="A17" s="35" t="s">
        <v>20</v>
      </c>
      <c r="B17" s="41"/>
      <c r="C17" s="3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R17" s="40"/>
      <c r="S17" s="42"/>
    </row>
    <row r="18" spans="1:20" ht="18.75">
      <c r="A18" s="43" t="s">
        <v>21</v>
      </c>
      <c r="B18" s="44"/>
      <c r="D18" s="13"/>
      <c r="K18" s="13"/>
      <c r="L18" s="13"/>
      <c r="M18" s="13"/>
      <c r="N18" s="13"/>
      <c r="O18" s="13"/>
      <c r="P18" s="67"/>
      <c r="Q18" s="67"/>
      <c r="R18" s="68"/>
      <c r="S18" s="45"/>
      <c r="T18" s="42"/>
    </row>
    <row r="19" spans="1:23" ht="18.75">
      <c r="A19" s="43" t="s">
        <v>22</v>
      </c>
      <c r="B19" s="36"/>
      <c r="C19" s="46"/>
      <c r="D19" s="6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70"/>
      <c r="Q19" s="70"/>
      <c r="R19" s="71"/>
      <c r="S19" s="46"/>
      <c r="T19" s="46"/>
      <c r="U19" s="36"/>
      <c r="V19" s="47"/>
      <c r="W19" s="47"/>
    </row>
    <row r="20" spans="1:20" ht="21">
      <c r="A20" s="35"/>
      <c r="C20" s="48"/>
      <c r="D20" s="46"/>
      <c r="E20" s="37"/>
      <c r="I20" s="55"/>
      <c r="J20" s="13"/>
      <c r="L20" s="13"/>
      <c r="M20" s="13" t="s">
        <v>30</v>
      </c>
      <c r="N20" s="13"/>
      <c r="O20" s="13"/>
      <c r="P20" s="59"/>
      <c r="Q20" s="59"/>
      <c r="R20" s="46"/>
      <c r="S20" s="46"/>
      <c r="T20" s="46"/>
    </row>
    <row r="21" spans="1:20" ht="21">
      <c r="A21" t="s">
        <v>53</v>
      </c>
      <c r="B21" s="36"/>
      <c r="C21" s="49"/>
      <c r="D21" s="78"/>
      <c r="F21" s="55"/>
      <c r="P21" s="60"/>
      <c r="Q21" s="60"/>
      <c r="R21" s="50"/>
      <c r="T21" s="42"/>
    </row>
    <row r="22" spans="1:18" ht="27">
      <c r="A22" s="35" t="s">
        <v>54</v>
      </c>
      <c r="C22" s="51"/>
      <c r="D22" s="78" t="s">
        <v>23</v>
      </c>
      <c r="I22" s="69"/>
      <c r="J22" s="79" t="s">
        <v>63</v>
      </c>
      <c r="K22" s="80"/>
      <c r="L22" s="13"/>
      <c r="M22" s="13"/>
      <c r="N22" s="13"/>
      <c r="P22" s="61"/>
      <c r="Q22" s="61"/>
      <c r="R22" s="52"/>
    </row>
    <row r="23" ht="18.75">
      <c r="D23" s="13"/>
    </row>
    <row r="24" spans="1:14" ht="18.75">
      <c r="A24" s="87" t="s">
        <v>49</v>
      </c>
      <c r="D24" s="13"/>
      <c r="F24" s="89" t="s">
        <v>58</v>
      </c>
      <c r="G24" s="89"/>
      <c r="H24" s="89"/>
      <c r="I24" s="89"/>
      <c r="J24" s="89"/>
      <c r="K24" s="89"/>
      <c r="L24" s="89"/>
      <c r="M24" s="89"/>
      <c r="N24" s="89"/>
    </row>
    <row r="25" spans="1:14" ht="18.75">
      <c r="A25" s="47" t="s">
        <v>51</v>
      </c>
      <c r="D25" s="13"/>
      <c r="F25" s="89" t="s">
        <v>59</v>
      </c>
      <c r="G25" s="89"/>
      <c r="H25" s="89"/>
      <c r="I25" s="89"/>
      <c r="J25" s="89"/>
      <c r="K25" s="89"/>
      <c r="L25" s="89"/>
      <c r="M25" s="89"/>
      <c r="N25" s="89"/>
    </row>
    <row r="26" spans="1:2" ht="15">
      <c r="A26" s="47" t="s">
        <v>55</v>
      </c>
      <c r="B26" s="47"/>
    </row>
    <row r="27" spans="1:9" ht="18.75">
      <c r="A27" s="47" t="s">
        <v>56</v>
      </c>
      <c r="B27" s="47"/>
      <c r="F27" s="90" t="s">
        <v>62</v>
      </c>
      <c r="G27" s="90"/>
      <c r="H27" s="90"/>
      <c r="I27" s="90"/>
    </row>
    <row r="28" spans="1:17" ht="18.75">
      <c r="A28" s="47" t="s">
        <v>57</v>
      </c>
      <c r="B28" s="47"/>
      <c r="F28" s="90"/>
      <c r="G28" s="90"/>
      <c r="H28" s="90"/>
      <c r="P28"/>
      <c r="Q28"/>
    </row>
    <row r="65526" ht="15">
      <c r="O65526" s="77">
        <f>AVERAGE(O3:O65525)</f>
        <v>7.15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2016-03-31T19:41:01Z</cp:lastPrinted>
  <dcterms:created xsi:type="dcterms:W3CDTF">2014-05-26T14:21:20Z</dcterms:created>
  <dcterms:modified xsi:type="dcterms:W3CDTF">2016-07-20T14:17:13Z</dcterms:modified>
  <cp:category/>
  <cp:version/>
  <cp:contentType/>
  <cp:contentStatus/>
</cp:coreProperties>
</file>