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'Plan1'!$A$1:$S$37</definedName>
  </definedNames>
  <calcPr fullCalcOnLoad="1"/>
</workbook>
</file>

<file path=xl/sharedStrings.xml><?xml version="1.0" encoding="utf-8"?>
<sst xmlns="http://schemas.openxmlformats.org/spreadsheetml/2006/main" count="88" uniqueCount="69">
  <si>
    <t>EGR5214- DESENHO E</t>
  </si>
  <si>
    <t>T1</t>
  </si>
  <si>
    <t>T2</t>
  </si>
  <si>
    <t>T3</t>
  </si>
  <si>
    <t>T4</t>
  </si>
  <si>
    <t>T5</t>
  </si>
  <si>
    <t>T6</t>
  </si>
  <si>
    <t>Prova 1</t>
  </si>
  <si>
    <t>Prova 2</t>
  </si>
  <si>
    <t>Projeto a</t>
  </si>
  <si>
    <t>Frequência</t>
  </si>
  <si>
    <t>NOTA</t>
  </si>
  <si>
    <t xml:space="preserve">MÉDIA </t>
  </si>
  <si>
    <t xml:space="preserve"> MODELAGEM GEOMÉTRICA</t>
  </si>
  <si>
    <t>mão livre</t>
  </si>
  <si>
    <t>FINAL</t>
  </si>
  <si>
    <t>MÉDIA DA TURMA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</si>
  <si>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</si>
  <si>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</si>
  <si>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</si>
  <si>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T3= Vistas ortogonais no 1o. Diedro  (a mão livre)</t>
  </si>
  <si>
    <t xml:space="preserve">T4=Perspectiva Isométrica  </t>
  </si>
  <si>
    <t>e cavaleira (a mão livre)</t>
  </si>
  <si>
    <t>Prof. Júlio César da Silva</t>
  </si>
  <si>
    <t>a mão livre (5%)</t>
  </si>
  <si>
    <t xml:space="preserve">PROVA </t>
  </si>
  <si>
    <t>RECUPERAÇÃO</t>
  </si>
  <si>
    <t>Projeto</t>
  </si>
  <si>
    <t>Peso 25%</t>
  </si>
  <si>
    <t>Boas Férias !!</t>
  </si>
  <si>
    <t>O Trabalho 7 complementou a nota da Prova 3</t>
  </si>
  <si>
    <t>2016/1</t>
  </si>
  <si>
    <t>¨Trabalhos (20%)</t>
  </si>
  <si>
    <t>Peso 20%</t>
  </si>
  <si>
    <t>T2= Folha da ponte (a mão livre)</t>
  </si>
  <si>
    <t xml:space="preserve">TURMA 2203A        </t>
  </si>
  <si>
    <t>Alexandre João Ricardo Dalfovo</t>
  </si>
  <si>
    <t>Bernardo de Lara Conceição</t>
  </si>
  <si>
    <t>Bruno Ostetto Elias</t>
  </si>
  <si>
    <t>Carlos Eduardo dos Reis Costa</t>
  </si>
  <si>
    <t>Diego dos Santos</t>
  </si>
  <si>
    <t>Eduardo Pinto Monteiro</t>
  </si>
  <si>
    <t>Eduardo Vieira</t>
  </si>
  <si>
    <t>Emmanuel Pereira</t>
  </si>
  <si>
    <t>Felipe Felix</t>
  </si>
  <si>
    <t>Gabriel Pereira Berlatto</t>
  </si>
  <si>
    <t>Gabriel Siebert de Oliveira</t>
  </si>
  <si>
    <t>Gabriel Vieira de Oliveira</t>
  </si>
  <si>
    <t xml:space="preserve"> Matheus Rutzen Reiser</t>
  </si>
  <si>
    <t>Reinaldo Jaconias da Silva</t>
  </si>
  <si>
    <t>Ricardo Demetrio da Rosa</t>
  </si>
  <si>
    <t>Uriel Kindermann Caminha</t>
  </si>
  <si>
    <t>Vinicius Almeida Carvalho</t>
  </si>
  <si>
    <t>Yuri Leonel Alves Morangueira</t>
  </si>
  <si>
    <t>Projeto a maõ livre</t>
  </si>
  <si>
    <t>Peso 5%</t>
  </si>
  <si>
    <t>Projeto  CAD</t>
  </si>
  <si>
    <t>Prova 1- dia 11/5/2016 - até Unidade 3</t>
  </si>
  <si>
    <t>Projeto a mâo livre - 01/6/2016</t>
  </si>
  <si>
    <t>T5=Cotas +Cortes e Seções</t>
  </si>
  <si>
    <t>T6= Tolerânicas e Aj. Mecânicos</t>
  </si>
  <si>
    <t>Prova 2 - dia 6/7/16</t>
  </si>
  <si>
    <t>Projeto com CAD - 15/7/16</t>
  </si>
  <si>
    <t>Prova de recuperação - 20/7/16</t>
  </si>
  <si>
    <t>Alunos interessados na monitoria da disciplina, encaminhar um curriculo vitae</t>
  </si>
  <si>
    <t>e um histórico escolar que inclua 2016/1, para julio@cce.ufsc.br</t>
  </si>
  <si>
    <t>fs</t>
  </si>
  <si>
    <t>fi</t>
  </si>
  <si>
    <t>Florianópolis,19 de julho de 2016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</si>
</sst>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"/>
    <numFmt numFmtId="166" formatCode="_(* #,##0.000_);_(* \(#,##0.000\);_(* \-??_);_(@_)"/>
    <numFmt numFmtId="167" formatCode="_(* #,##0.0000_);_(* \(#,##0.0000\);_(* \-??_);_(@_)"/>
    <numFmt numFmtId="168" formatCode="0.000"/>
    <numFmt numFmtId="169" formatCode="_(* #,##0.0_);_(* \(#,##0.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10"/>
      <name val="Calibri"/>
      <family val="2"/>
    </font>
    <font>
      <b/>
      <sz val="14"/>
      <color indexed="12"/>
      <name val="Arial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FF0000"/>
      <name val="Calibri"/>
      <family val="2"/>
    </font>
    <font>
      <b/>
      <sz val="14"/>
      <color rgb="FF0066FF"/>
      <name val="Arial"/>
      <family val="2"/>
    </font>
    <font>
      <b/>
      <sz val="14"/>
      <color rgb="FF0033C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8" fillId="21" borderId="5" applyNumberFormat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4" fontId="10" fillId="0" borderId="10" xfId="60" applyNumberFormat="1" applyFont="1" applyFill="1" applyBorder="1" applyAlignment="1" applyProtection="1">
      <alignment horizontal="center" wrapText="1"/>
      <protection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0" fillId="0" borderId="10" xfId="60" applyNumberFormat="1" applyFont="1" applyFill="1" applyBorder="1" applyAlignment="1" applyProtection="1">
      <alignment horizontal="center"/>
      <protection/>
    </xf>
    <xf numFmtId="164" fontId="10" fillId="0" borderId="12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164" fontId="10" fillId="0" borderId="13" xfId="60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0" fontId="14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18" fillId="0" borderId="0" xfId="6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64" fontId="4" fillId="0" borderId="0" xfId="6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2" fontId="6" fillId="0" borderId="0" xfId="0" applyNumberFormat="1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4" fontId="21" fillId="0" borderId="0" xfId="60" applyNumberFormat="1" applyFont="1" applyFill="1" applyBorder="1" applyAlignment="1" applyProtection="1">
      <alignment/>
      <protection/>
    </xf>
    <xf numFmtId="0" fontId="22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4" fillId="0" borderId="0" xfId="0" applyFont="1" applyAlignment="1">
      <alignment/>
    </xf>
    <xf numFmtId="164" fontId="25" fillId="0" borderId="0" xfId="6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164" fontId="12" fillId="0" borderId="10" xfId="60" applyNumberFormat="1" applyFont="1" applyFill="1" applyBorder="1" applyAlignment="1" applyProtection="1">
      <alignment horizontal="center" wrapText="1"/>
      <protection/>
    </xf>
    <xf numFmtId="2" fontId="12" fillId="0" borderId="13" xfId="0" applyNumberFormat="1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28" fillId="0" borderId="0" xfId="60" applyNumberFormat="1" applyFont="1" applyFill="1" applyBorder="1" applyAlignment="1" applyProtection="1">
      <alignment/>
      <protection/>
    </xf>
    <xf numFmtId="164" fontId="29" fillId="0" borderId="0" xfId="60" applyNumberFormat="1" applyFont="1" applyFill="1" applyBorder="1" applyAlignment="1" applyProtection="1">
      <alignment/>
      <protection/>
    </xf>
    <xf numFmtId="164" fontId="27" fillId="0" borderId="0" xfId="60" applyNumberFormat="1" applyFont="1" applyFill="1" applyBorder="1" applyAlignment="1" applyProtection="1">
      <alignment/>
      <protection/>
    </xf>
    <xf numFmtId="165" fontId="17" fillId="33" borderId="10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64" fontId="3" fillId="33" borderId="10" xfId="60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1" fontId="10" fillId="0" borderId="10" xfId="0" applyNumberFormat="1" applyFont="1" applyBorder="1" applyAlignment="1">
      <alignment horizontal="center"/>
    </xf>
    <xf numFmtId="164" fontId="21" fillId="0" borderId="10" xfId="60" applyNumberFormat="1" applyFont="1" applyFill="1" applyBorder="1" applyAlignment="1" applyProtection="1">
      <alignment/>
      <protection/>
    </xf>
    <xf numFmtId="2" fontId="21" fillId="0" borderId="10" xfId="0" applyNumberFormat="1" applyFont="1" applyBorder="1" applyAlignment="1">
      <alignment/>
    </xf>
    <xf numFmtId="2" fontId="67" fillId="0" borderId="1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8" fillId="0" borderId="0" xfId="0" applyFont="1" applyAlignment="1">
      <alignment/>
    </xf>
    <xf numFmtId="2" fontId="12" fillId="33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4"/>
  <sheetViews>
    <sheetView showGridLines="0" tabSelected="1" zoomScale="80" zoomScaleNormal="80" zoomScaleSheetLayoutView="80" zoomScalePageLayoutView="0" workbookViewId="0" topLeftCell="A1">
      <selection activeCell="S1" sqref="S1:S16384"/>
    </sheetView>
  </sheetViews>
  <sheetFormatPr defaultColWidth="9.140625" defaultRowHeight="15"/>
  <cols>
    <col min="1" max="1" width="25.7109375" style="0" customWidth="1"/>
    <col min="2" max="2" width="40.7109375" style="0" customWidth="1"/>
    <col min="3" max="5" width="9.140625" style="0" customWidth="1"/>
    <col min="6" max="6" width="12.7109375" style="0" customWidth="1"/>
    <col min="7" max="8" width="9.140625" style="0" customWidth="1"/>
    <col min="9" max="9" width="17.7109375" style="0" customWidth="1"/>
    <col min="10" max="10" width="10.7109375" style="0" customWidth="1"/>
    <col min="11" max="11" width="10.140625" style="0" customWidth="1"/>
    <col min="12" max="12" width="0" style="0" hidden="1" customWidth="1"/>
    <col min="13" max="13" width="15.7109375" style="0" hidden="1" customWidth="1"/>
    <col min="14" max="14" width="18.7109375" style="0" customWidth="1"/>
    <col min="15" max="15" width="14.7109375" style="0" customWidth="1"/>
    <col min="16" max="16" width="12.7109375" style="59" customWidth="1"/>
    <col min="17" max="17" width="16.7109375" style="59" hidden="1" customWidth="1"/>
    <col min="18" max="18" width="10.7109375" style="0" customWidth="1"/>
    <col min="19" max="19" width="9.28125" style="0" hidden="1" customWidth="1"/>
  </cols>
  <sheetData>
    <row r="1" spans="1:19" ht="15">
      <c r="A1" s="1" t="s">
        <v>0</v>
      </c>
      <c r="B1" s="2" t="s">
        <v>35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5" t="s">
        <v>32</v>
      </c>
      <c r="J1" s="3" t="s">
        <v>7</v>
      </c>
      <c r="K1" s="3" t="s">
        <v>8</v>
      </c>
      <c r="L1" s="1" t="s">
        <v>9</v>
      </c>
      <c r="M1" s="5" t="s">
        <v>27</v>
      </c>
      <c r="N1" s="5" t="s">
        <v>54</v>
      </c>
      <c r="O1" s="3" t="s">
        <v>56</v>
      </c>
      <c r="P1" s="1" t="s">
        <v>10</v>
      </c>
      <c r="Q1" s="1" t="s">
        <v>25</v>
      </c>
      <c r="R1" s="5" t="s">
        <v>11</v>
      </c>
      <c r="S1" s="5" t="s">
        <v>12</v>
      </c>
    </row>
    <row r="2" spans="1:19" ht="15">
      <c r="A2" s="1" t="s">
        <v>13</v>
      </c>
      <c r="B2" s="2" t="s">
        <v>31</v>
      </c>
      <c r="C2" s="7"/>
      <c r="D2" s="7"/>
      <c r="E2" s="7"/>
      <c r="F2" s="8"/>
      <c r="G2" s="9"/>
      <c r="H2" s="9"/>
      <c r="I2" s="10" t="s">
        <v>33</v>
      </c>
      <c r="J2" s="3" t="s">
        <v>28</v>
      </c>
      <c r="K2" s="78" t="s">
        <v>28</v>
      </c>
      <c r="L2" s="11" t="s">
        <v>14</v>
      </c>
      <c r="M2" s="53" t="s">
        <v>24</v>
      </c>
      <c r="N2" s="53" t="s">
        <v>55</v>
      </c>
      <c r="O2" s="3" t="s">
        <v>28</v>
      </c>
      <c r="P2" s="57"/>
      <c r="Q2" s="1" t="s">
        <v>26</v>
      </c>
      <c r="R2" s="5" t="s">
        <v>15</v>
      </c>
      <c r="S2" s="6" t="s">
        <v>15</v>
      </c>
    </row>
    <row r="3" spans="1:19" ht="18">
      <c r="A3" s="12">
        <v>1</v>
      </c>
      <c r="B3" s="87" t="s">
        <v>36</v>
      </c>
      <c r="C3" s="14">
        <v>8.5</v>
      </c>
      <c r="D3" s="14">
        <v>8.25</v>
      </c>
      <c r="E3" s="14">
        <v>9.25</v>
      </c>
      <c r="F3" s="15">
        <v>7.75</v>
      </c>
      <c r="G3" s="16">
        <v>8.25</v>
      </c>
      <c r="H3" s="16">
        <v>9</v>
      </c>
      <c r="I3" s="18">
        <f>AVERAGE(C3:H3)</f>
        <v>8.5</v>
      </c>
      <c r="J3" s="64">
        <v>8.2</v>
      </c>
      <c r="K3" s="65">
        <v>8.25</v>
      </c>
      <c r="L3" s="17"/>
      <c r="M3" s="18"/>
      <c r="N3" s="18">
        <v>8.75</v>
      </c>
      <c r="O3" s="84">
        <v>9.5</v>
      </c>
      <c r="P3" s="83" t="s">
        <v>66</v>
      </c>
      <c r="Q3" s="74"/>
      <c r="R3" s="86">
        <v>8.5</v>
      </c>
      <c r="S3" s="19">
        <f>SUM(I3*0.2+J3*0.25+K3*0.25+N3*0.05+O3*0.25)</f>
        <v>8.625</v>
      </c>
    </row>
    <row r="4" spans="1:19" ht="18">
      <c r="A4" s="12">
        <v>2</v>
      </c>
      <c r="B4" s="87" t="s">
        <v>37</v>
      </c>
      <c r="C4" s="14">
        <v>8.25</v>
      </c>
      <c r="D4" s="14">
        <v>8.25</v>
      </c>
      <c r="E4" s="14">
        <v>8.5</v>
      </c>
      <c r="F4" s="15">
        <v>8.5</v>
      </c>
      <c r="G4" s="16">
        <v>7.75</v>
      </c>
      <c r="H4" s="16">
        <v>9.25</v>
      </c>
      <c r="I4" s="18">
        <f>AVERAGE(C4:H4)</f>
        <v>8.416666666666666</v>
      </c>
      <c r="J4" s="64">
        <v>8</v>
      </c>
      <c r="K4" s="65">
        <v>8</v>
      </c>
      <c r="L4" s="17"/>
      <c r="M4" s="18"/>
      <c r="N4" s="18">
        <v>8.25</v>
      </c>
      <c r="O4" s="84">
        <v>8</v>
      </c>
      <c r="P4" s="83" t="s">
        <v>66</v>
      </c>
      <c r="Q4" s="74"/>
      <c r="R4" s="86">
        <v>8</v>
      </c>
      <c r="S4" s="19">
        <f aca="true" t="shared" si="0" ref="S4:S20">SUM(I4*0.2+J4*0.25+K4*0.25+N4*0.05+O4*0.25)</f>
        <v>8.095833333333333</v>
      </c>
    </row>
    <row r="5" spans="1:19" ht="18">
      <c r="A5" s="12">
        <v>3</v>
      </c>
      <c r="B5" s="87" t="s">
        <v>38</v>
      </c>
      <c r="C5" s="14">
        <v>8.25</v>
      </c>
      <c r="D5" s="14">
        <v>8</v>
      </c>
      <c r="E5" s="14">
        <v>8.5</v>
      </c>
      <c r="F5" s="15">
        <v>8.5</v>
      </c>
      <c r="G5" s="14">
        <v>8.75</v>
      </c>
      <c r="H5" s="14">
        <v>8.25</v>
      </c>
      <c r="I5" s="18">
        <f>AVERAGE(C5:H5)</f>
        <v>8.375</v>
      </c>
      <c r="J5" s="65">
        <v>9.1</v>
      </c>
      <c r="K5" s="65">
        <v>9</v>
      </c>
      <c r="L5" s="17"/>
      <c r="M5" s="18"/>
      <c r="N5" s="18">
        <v>8.5</v>
      </c>
      <c r="O5" s="84">
        <v>9.25</v>
      </c>
      <c r="P5" s="83" t="s">
        <v>66</v>
      </c>
      <c r="Q5" s="74"/>
      <c r="R5" s="86">
        <v>9</v>
      </c>
      <c r="S5" s="19">
        <f t="shared" si="0"/>
        <v>8.9375</v>
      </c>
    </row>
    <row r="6" spans="1:19" ht="18">
      <c r="A6" s="12">
        <v>4</v>
      </c>
      <c r="B6" s="87" t="s">
        <v>39</v>
      </c>
      <c r="C6" s="20">
        <v>8.5</v>
      </c>
      <c r="D6" s="21">
        <v>8.75</v>
      </c>
      <c r="E6" s="14">
        <v>8</v>
      </c>
      <c r="F6" s="22">
        <v>8.75</v>
      </c>
      <c r="G6" s="23">
        <v>8</v>
      </c>
      <c r="H6" s="23">
        <v>8.5</v>
      </c>
      <c r="I6" s="18">
        <f>AVERAGE(C6:H6)</f>
        <v>8.416666666666666</v>
      </c>
      <c r="J6" s="63">
        <v>8</v>
      </c>
      <c r="K6" s="65">
        <v>8.25</v>
      </c>
      <c r="L6" s="17"/>
      <c r="M6" s="18"/>
      <c r="N6" s="18">
        <v>8</v>
      </c>
      <c r="O6" s="84">
        <v>8.5</v>
      </c>
      <c r="P6" s="83" t="s">
        <v>66</v>
      </c>
      <c r="Q6" s="76"/>
      <c r="R6" s="86">
        <v>8.5</v>
      </c>
      <c r="S6" s="19">
        <f t="shared" si="0"/>
        <v>8.270833333333334</v>
      </c>
    </row>
    <row r="7" spans="1:19" ht="18">
      <c r="A7" s="12">
        <v>5</v>
      </c>
      <c r="B7" s="87" t="s">
        <v>40</v>
      </c>
      <c r="C7" s="20">
        <v>8.75</v>
      </c>
      <c r="D7" s="20">
        <v>9.25</v>
      </c>
      <c r="E7" s="14">
        <v>8.75</v>
      </c>
      <c r="F7" s="22">
        <v>8.25</v>
      </c>
      <c r="G7" s="23">
        <v>8.5</v>
      </c>
      <c r="H7" s="23">
        <v>9</v>
      </c>
      <c r="I7" s="18">
        <f>AVERAGE(C7:H7)</f>
        <v>8.75</v>
      </c>
      <c r="J7" s="63">
        <v>9.4</v>
      </c>
      <c r="K7" s="65">
        <v>8.5</v>
      </c>
      <c r="L7" s="17"/>
      <c r="M7" s="18"/>
      <c r="N7" s="18">
        <v>8.25</v>
      </c>
      <c r="O7" s="84">
        <v>8.5</v>
      </c>
      <c r="P7" s="83" t="s">
        <v>66</v>
      </c>
      <c r="Q7" s="74"/>
      <c r="R7" s="86">
        <v>9</v>
      </c>
      <c r="S7" s="19">
        <f t="shared" si="0"/>
        <v>8.7625</v>
      </c>
    </row>
    <row r="8" spans="1:19" ht="18">
      <c r="A8" s="12">
        <v>6</v>
      </c>
      <c r="B8" s="87" t="s">
        <v>41</v>
      </c>
      <c r="C8" s="20">
        <v>7.5</v>
      </c>
      <c r="D8" s="15">
        <v>8</v>
      </c>
      <c r="E8" s="14">
        <v>0</v>
      </c>
      <c r="F8" s="15">
        <v>0</v>
      </c>
      <c r="G8" s="24">
        <v>0</v>
      </c>
      <c r="H8" s="24">
        <v>0</v>
      </c>
      <c r="I8" s="18">
        <v>2.58</v>
      </c>
      <c r="J8" s="64">
        <v>6.3</v>
      </c>
      <c r="K8" s="65">
        <v>0</v>
      </c>
      <c r="L8" s="17"/>
      <c r="M8" s="18"/>
      <c r="N8" s="18">
        <v>0</v>
      </c>
      <c r="O8" s="84">
        <v>0</v>
      </c>
      <c r="P8" s="83" t="s">
        <v>67</v>
      </c>
      <c r="Q8" s="74"/>
      <c r="R8" s="86">
        <v>0</v>
      </c>
      <c r="S8" s="19">
        <f t="shared" si="0"/>
        <v>2.091</v>
      </c>
    </row>
    <row r="9" spans="1:19" ht="18">
      <c r="A9" s="12">
        <v>7</v>
      </c>
      <c r="B9" s="87" t="s">
        <v>42</v>
      </c>
      <c r="C9" s="14">
        <v>8.75</v>
      </c>
      <c r="D9" s="14">
        <v>8.5</v>
      </c>
      <c r="E9" s="14">
        <v>8.5</v>
      </c>
      <c r="F9" s="15">
        <v>8.75</v>
      </c>
      <c r="G9" s="24">
        <v>7.75</v>
      </c>
      <c r="H9" s="24">
        <v>9</v>
      </c>
      <c r="I9" s="18">
        <f aca="true" t="shared" si="1" ref="I9:I15">AVERAGE(C9:H9)</f>
        <v>8.541666666666666</v>
      </c>
      <c r="J9" s="64">
        <v>9</v>
      </c>
      <c r="K9" s="65">
        <v>8.5</v>
      </c>
      <c r="L9" s="17"/>
      <c r="M9" s="18"/>
      <c r="N9" s="18">
        <v>8.5</v>
      </c>
      <c r="O9" s="84">
        <v>8</v>
      </c>
      <c r="P9" s="83" t="s">
        <v>66</v>
      </c>
      <c r="Q9" s="74"/>
      <c r="R9" s="86">
        <v>8.5</v>
      </c>
      <c r="S9" s="19">
        <f t="shared" si="0"/>
        <v>8.508333333333333</v>
      </c>
    </row>
    <row r="10" spans="1:19" ht="18">
      <c r="A10" s="12">
        <v>8</v>
      </c>
      <c r="B10" s="87" t="s">
        <v>43</v>
      </c>
      <c r="C10" s="14">
        <v>0</v>
      </c>
      <c r="D10" s="25">
        <v>0</v>
      </c>
      <c r="E10" s="26">
        <v>0</v>
      </c>
      <c r="F10" s="25">
        <v>0</v>
      </c>
      <c r="G10" s="27">
        <v>0</v>
      </c>
      <c r="H10" s="27">
        <v>0</v>
      </c>
      <c r="I10" s="18">
        <f t="shared" si="1"/>
        <v>0</v>
      </c>
      <c r="J10" s="66">
        <v>0</v>
      </c>
      <c r="K10" s="65">
        <v>0</v>
      </c>
      <c r="L10" s="17"/>
      <c r="M10" s="18"/>
      <c r="N10" s="18">
        <v>0</v>
      </c>
      <c r="O10" s="85">
        <v>0</v>
      </c>
      <c r="P10" s="83" t="s">
        <v>67</v>
      </c>
      <c r="Q10" s="75"/>
      <c r="R10" s="86">
        <v>0</v>
      </c>
      <c r="S10" s="19">
        <f t="shared" si="0"/>
        <v>0</v>
      </c>
    </row>
    <row r="11" spans="1:19" ht="18">
      <c r="A11" s="12">
        <v>9</v>
      </c>
      <c r="B11" s="87" t="s">
        <v>44</v>
      </c>
      <c r="C11" s="14">
        <v>8</v>
      </c>
      <c r="D11" s="14">
        <v>8.5</v>
      </c>
      <c r="E11" s="14">
        <v>8.75</v>
      </c>
      <c r="F11" s="15">
        <v>8</v>
      </c>
      <c r="G11" s="16">
        <v>8.5</v>
      </c>
      <c r="H11" s="16">
        <v>6.5</v>
      </c>
      <c r="I11" s="18">
        <f t="shared" si="1"/>
        <v>8.041666666666666</v>
      </c>
      <c r="J11" s="64">
        <v>8.8</v>
      </c>
      <c r="K11" s="65">
        <v>7.2</v>
      </c>
      <c r="L11" s="17"/>
      <c r="M11" s="18"/>
      <c r="N11" s="18">
        <v>8.5</v>
      </c>
      <c r="O11" s="85">
        <v>8</v>
      </c>
      <c r="P11" s="83" t="s">
        <v>66</v>
      </c>
      <c r="Q11" s="74"/>
      <c r="R11" s="86">
        <v>8</v>
      </c>
      <c r="S11" s="19">
        <f t="shared" si="0"/>
        <v>8.033333333333333</v>
      </c>
    </row>
    <row r="12" spans="1:19" ht="18">
      <c r="A12" s="12">
        <v>10</v>
      </c>
      <c r="B12" s="87" t="s">
        <v>45</v>
      </c>
      <c r="C12" s="14">
        <v>9.25</v>
      </c>
      <c r="D12" s="14">
        <v>9.5</v>
      </c>
      <c r="E12" s="14">
        <v>9.5</v>
      </c>
      <c r="F12" s="15">
        <v>9.5</v>
      </c>
      <c r="G12" s="16">
        <v>8.5</v>
      </c>
      <c r="H12" s="16">
        <v>9</v>
      </c>
      <c r="I12" s="18">
        <f t="shared" si="1"/>
        <v>9.208333333333334</v>
      </c>
      <c r="J12" s="64">
        <v>10</v>
      </c>
      <c r="K12" s="65">
        <v>9.4</v>
      </c>
      <c r="L12" s="17"/>
      <c r="M12" s="18"/>
      <c r="N12" s="18">
        <v>9.5</v>
      </c>
      <c r="O12" s="85">
        <v>9.5</v>
      </c>
      <c r="P12" s="83" t="s">
        <v>66</v>
      </c>
      <c r="Q12" s="74"/>
      <c r="R12" s="86">
        <v>9.5</v>
      </c>
      <c r="S12" s="19">
        <f t="shared" si="0"/>
        <v>9.541666666666666</v>
      </c>
    </row>
    <row r="13" spans="1:19" ht="18">
      <c r="A13" s="12">
        <v>11</v>
      </c>
      <c r="B13" s="87" t="s">
        <v>46</v>
      </c>
      <c r="C13" s="14">
        <v>8.25</v>
      </c>
      <c r="D13" s="14">
        <v>8.25</v>
      </c>
      <c r="E13" s="14">
        <v>7.5</v>
      </c>
      <c r="F13" s="15">
        <v>6.5</v>
      </c>
      <c r="G13" s="16">
        <v>7.75</v>
      </c>
      <c r="H13" s="16">
        <v>9</v>
      </c>
      <c r="I13" s="18">
        <f t="shared" si="1"/>
        <v>7.875</v>
      </c>
      <c r="J13" s="64">
        <v>8.2</v>
      </c>
      <c r="K13" s="65">
        <v>6.5</v>
      </c>
      <c r="L13" s="17"/>
      <c r="M13" s="18"/>
      <c r="N13" s="18">
        <v>7</v>
      </c>
      <c r="O13" s="85">
        <v>8</v>
      </c>
      <c r="P13" s="83" t="s">
        <v>66</v>
      </c>
      <c r="Q13" s="74"/>
      <c r="R13" s="86">
        <v>7.5</v>
      </c>
      <c r="S13" s="19">
        <f t="shared" si="0"/>
        <v>7.6</v>
      </c>
    </row>
    <row r="14" spans="1:19" ht="18">
      <c r="A14" s="12">
        <v>12</v>
      </c>
      <c r="B14" s="87" t="s">
        <v>47</v>
      </c>
      <c r="C14" s="14">
        <v>8.75</v>
      </c>
      <c r="D14" s="14">
        <v>8.25</v>
      </c>
      <c r="E14" s="14">
        <v>8.5</v>
      </c>
      <c r="F14" s="15">
        <v>8.25</v>
      </c>
      <c r="G14" s="16">
        <v>9.5</v>
      </c>
      <c r="H14" s="16">
        <v>9.25</v>
      </c>
      <c r="I14" s="18">
        <f>AVERAGE(C14:H14)</f>
        <v>8.75</v>
      </c>
      <c r="J14" s="64">
        <v>9.2</v>
      </c>
      <c r="K14" s="65">
        <v>9.25</v>
      </c>
      <c r="L14" s="17"/>
      <c r="M14" s="18"/>
      <c r="N14" s="18">
        <v>8.75</v>
      </c>
      <c r="O14" s="85">
        <v>9.25</v>
      </c>
      <c r="P14" s="83" t="s">
        <v>66</v>
      </c>
      <c r="Q14" s="74"/>
      <c r="R14" s="86">
        <v>9</v>
      </c>
      <c r="S14" s="19">
        <f t="shared" si="0"/>
        <v>9.1125</v>
      </c>
    </row>
    <row r="15" spans="1:19" ht="18">
      <c r="A15" s="12">
        <v>13</v>
      </c>
      <c r="B15" s="87" t="s">
        <v>48</v>
      </c>
      <c r="C15" s="14">
        <v>8.5</v>
      </c>
      <c r="D15" s="14">
        <v>8.25</v>
      </c>
      <c r="E15" s="14">
        <v>9.5</v>
      </c>
      <c r="F15" s="15">
        <v>9</v>
      </c>
      <c r="G15" s="16">
        <v>8.5</v>
      </c>
      <c r="H15" s="16">
        <v>9</v>
      </c>
      <c r="I15" s="18">
        <f t="shared" si="1"/>
        <v>8.791666666666666</v>
      </c>
      <c r="J15" s="64">
        <v>9.3</v>
      </c>
      <c r="K15" s="65">
        <v>8.6</v>
      </c>
      <c r="L15" s="17"/>
      <c r="M15" s="18"/>
      <c r="N15" s="18">
        <v>9.25</v>
      </c>
      <c r="O15" s="85">
        <v>9.5</v>
      </c>
      <c r="P15" s="83" t="s">
        <v>66</v>
      </c>
      <c r="Q15" s="74"/>
      <c r="R15" s="86">
        <v>9</v>
      </c>
      <c r="S15" s="19">
        <f t="shared" si="0"/>
        <v>9.070833333333335</v>
      </c>
    </row>
    <row r="16" spans="1:19" ht="18">
      <c r="A16" s="12">
        <v>14</v>
      </c>
      <c r="B16" s="87" t="s">
        <v>49</v>
      </c>
      <c r="C16" s="14">
        <v>7.5</v>
      </c>
      <c r="D16" s="14">
        <v>0</v>
      </c>
      <c r="E16" s="14">
        <v>0</v>
      </c>
      <c r="F16" s="15">
        <v>0</v>
      </c>
      <c r="G16" s="16">
        <v>0</v>
      </c>
      <c r="H16" s="16">
        <v>0</v>
      </c>
      <c r="I16" s="18">
        <v>1.25</v>
      </c>
      <c r="J16" s="64">
        <v>4.4</v>
      </c>
      <c r="K16" s="65">
        <v>0</v>
      </c>
      <c r="L16" s="17"/>
      <c r="M16" s="18"/>
      <c r="N16" s="18">
        <v>0</v>
      </c>
      <c r="O16" s="85">
        <v>0</v>
      </c>
      <c r="P16" s="83" t="s">
        <v>67</v>
      </c>
      <c r="Q16" s="74"/>
      <c r="R16" s="86">
        <v>0</v>
      </c>
      <c r="S16" s="19">
        <f t="shared" si="0"/>
        <v>1.35</v>
      </c>
    </row>
    <row r="17" spans="1:19" ht="18">
      <c r="A17" s="12">
        <v>15</v>
      </c>
      <c r="B17" s="87" t="s">
        <v>50</v>
      </c>
      <c r="C17" s="14">
        <v>8.25</v>
      </c>
      <c r="D17" s="14">
        <v>8.5</v>
      </c>
      <c r="E17" s="14">
        <v>8.5</v>
      </c>
      <c r="F17" s="15">
        <v>7.5</v>
      </c>
      <c r="G17" s="16">
        <v>7.5</v>
      </c>
      <c r="H17" s="16">
        <v>7.75</v>
      </c>
      <c r="I17" s="18">
        <f>AVERAGE(C17:H17)</f>
        <v>8</v>
      </c>
      <c r="J17" s="64">
        <v>8.5</v>
      </c>
      <c r="K17" s="65">
        <v>7.5</v>
      </c>
      <c r="L17" s="17"/>
      <c r="M17" s="18"/>
      <c r="N17" s="18">
        <v>7</v>
      </c>
      <c r="O17" s="85">
        <v>6.5</v>
      </c>
      <c r="P17" s="83" t="s">
        <v>66</v>
      </c>
      <c r="Q17" s="74"/>
      <c r="R17" s="86">
        <v>7.5</v>
      </c>
      <c r="S17" s="19">
        <f t="shared" si="0"/>
        <v>7.574999999999999</v>
      </c>
    </row>
    <row r="18" spans="1:19" ht="18">
      <c r="A18" s="12">
        <v>16</v>
      </c>
      <c r="B18" s="87" t="s">
        <v>51</v>
      </c>
      <c r="C18" s="14">
        <v>8</v>
      </c>
      <c r="D18" s="14">
        <v>8.5</v>
      </c>
      <c r="E18" s="14">
        <v>8.25</v>
      </c>
      <c r="F18" s="15">
        <v>8.5</v>
      </c>
      <c r="G18" s="16">
        <v>8.75</v>
      </c>
      <c r="H18" s="16">
        <v>9.5</v>
      </c>
      <c r="I18" s="18">
        <f>AVERAGE(C18:H18)</f>
        <v>8.583333333333334</v>
      </c>
      <c r="J18" s="64">
        <v>7.5</v>
      </c>
      <c r="K18" s="65">
        <v>8</v>
      </c>
      <c r="L18" s="17"/>
      <c r="M18" s="18"/>
      <c r="N18" s="18">
        <v>8.25</v>
      </c>
      <c r="O18" s="85">
        <v>8.5</v>
      </c>
      <c r="P18" s="83" t="s">
        <v>66</v>
      </c>
      <c r="Q18" s="74"/>
      <c r="R18" s="86">
        <v>8</v>
      </c>
      <c r="S18" s="19">
        <f t="shared" si="0"/>
        <v>8.129166666666666</v>
      </c>
    </row>
    <row r="19" spans="1:19" ht="18">
      <c r="A19" s="12">
        <v>17</v>
      </c>
      <c r="B19" s="87" t="s">
        <v>52</v>
      </c>
      <c r="C19" s="14">
        <v>7.75</v>
      </c>
      <c r="D19" s="14">
        <v>8.25</v>
      </c>
      <c r="E19" s="14">
        <v>8</v>
      </c>
      <c r="F19" s="15">
        <v>8.25</v>
      </c>
      <c r="G19" s="16">
        <v>8</v>
      </c>
      <c r="H19" s="16">
        <v>8.5</v>
      </c>
      <c r="I19" s="18">
        <f>AVERAGE(C19:H19)</f>
        <v>8.125</v>
      </c>
      <c r="J19" s="64">
        <v>7.8</v>
      </c>
      <c r="K19" s="65">
        <v>8</v>
      </c>
      <c r="L19" s="17"/>
      <c r="M19" s="18"/>
      <c r="N19" s="18">
        <v>8.25</v>
      </c>
      <c r="O19" s="85">
        <v>8.5</v>
      </c>
      <c r="P19" s="83" t="s">
        <v>66</v>
      </c>
      <c r="Q19" s="74"/>
      <c r="R19" s="86">
        <v>8</v>
      </c>
      <c r="S19" s="19">
        <f t="shared" si="0"/>
        <v>8.1125</v>
      </c>
    </row>
    <row r="20" spans="1:19" ht="18">
      <c r="A20" s="12">
        <v>18</v>
      </c>
      <c r="B20" s="87" t="s">
        <v>53</v>
      </c>
      <c r="C20" s="14">
        <v>8.5</v>
      </c>
      <c r="D20" s="14">
        <v>8.75</v>
      </c>
      <c r="E20" s="14">
        <v>8</v>
      </c>
      <c r="F20" s="15">
        <v>9</v>
      </c>
      <c r="G20" s="16">
        <v>8.75</v>
      </c>
      <c r="H20" s="16">
        <v>9</v>
      </c>
      <c r="I20" s="18">
        <f>AVERAGE(C20:H20)</f>
        <v>8.666666666666666</v>
      </c>
      <c r="J20" s="64">
        <v>9.3</v>
      </c>
      <c r="K20" s="65">
        <v>8.25</v>
      </c>
      <c r="L20" s="17"/>
      <c r="M20" s="18"/>
      <c r="N20" s="18">
        <v>9.25</v>
      </c>
      <c r="O20" s="85">
        <v>9.5</v>
      </c>
      <c r="P20" s="83" t="s">
        <v>66</v>
      </c>
      <c r="Q20" s="74"/>
      <c r="R20" s="86">
        <v>9</v>
      </c>
      <c r="S20" s="19">
        <f t="shared" si="0"/>
        <v>8.958333333333334</v>
      </c>
    </row>
    <row r="21" spans="1:19" ht="18">
      <c r="A21" s="28"/>
      <c r="B21" s="28" t="s">
        <v>16</v>
      </c>
      <c r="C21" s="29">
        <f aca="true" t="shared" si="2" ref="C21:J21">AVERAGE(C3:C20)</f>
        <v>7.847222222222222</v>
      </c>
      <c r="D21" s="30">
        <f t="shared" si="2"/>
        <v>7.541666666666667</v>
      </c>
      <c r="E21" s="31">
        <f t="shared" si="2"/>
        <v>7.111111111111111</v>
      </c>
      <c r="F21" s="32">
        <f t="shared" si="2"/>
        <v>6.944444444444445</v>
      </c>
      <c r="G21" s="32">
        <f t="shared" si="2"/>
        <v>6.930555555555555</v>
      </c>
      <c r="H21" s="32">
        <f t="shared" si="2"/>
        <v>7.25</v>
      </c>
      <c r="I21" s="67">
        <f t="shared" si="2"/>
        <v>7.270648148148147</v>
      </c>
      <c r="J21" s="33">
        <f t="shared" si="2"/>
        <v>7.833333333333335</v>
      </c>
      <c r="K21" s="89">
        <f>AVERAGE(K3:K20)</f>
        <v>6.844444444444445</v>
      </c>
      <c r="L21" s="33"/>
      <c r="M21" s="33"/>
      <c r="N21" s="33">
        <f>AVERAGE(N3:N20)</f>
        <v>7</v>
      </c>
      <c r="O21" s="54">
        <f>AVERAGE(O3:O20)</f>
        <v>7.166666666666667</v>
      </c>
      <c r="P21" s="58"/>
      <c r="Q21" s="58"/>
      <c r="R21" s="73">
        <f>AVERAGE(R3:R20)</f>
        <v>7.055555555555555</v>
      </c>
      <c r="S21" s="33"/>
    </row>
    <row r="22" ht="15">
      <c r="A22" s="34" t="s">
        <v>17</v>
      </c>
    </row>
    <row r="23" spans="1:11" ht="28.5">
      <c r="A23" s="35" t="s">
        <v>18</v>
      </c>
      <c r="B23" s="56" t="s">
        <v>19</v>
      </c>
      <c r="C23" s="13"/>
      <c r="D23" s="13"/>
      <c r="E23" s="13"/>
      <c r="F23" s="13"/>
      <c r="G23" s="13"/>
      <c r="H23" s="13"/>
      <c r="K23" s="77"/>
    </row>
    <row r="24" spans="1:19" ht="27.75">
      <c r="A24" s="35" t="s">
        <v>34</v>
      </c>
      <c r="B24" s="37"/>
      <c r="C24" s="38"/>
      <c r="D24" s="39"/>
      <c r="E24" s="13"/>
      <c r="F24" s="13"/>
      <c r="G24" s="13"/>
      <c r="H24" s="13"/>
      <c r="I24" s="13"/>
      <c r="J24" s="13"/>
      <c r="K24" s="13"/>
      <c r="L24" s="80"/>
      <c r="M24" s="13" t="s">
        <v>30</v>
      </c>
      <c r="N24" s="13"/>
      <c r="O24" s="13"/>
      <c r="S24" s="40"/>
    </row>
    <row r="25" spans="1:19" ht="27.75">
      <c r="A25" s="35" t="s">
        <v>20</v>
      </c>
      <c r="B25" s="41"/>
      <c r="C25" s="3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R25" s="40"/>
      <c r="S25" s="42"/>
    </row>
    <row r="26" spans="1:20" ht="18.75">
      <c r="A26" s="43" t="s">
        <v>21</v>
      </c>
      <c r="B26" s="44"/>
      <c r="D26" s="13"/>
      <c r="K26" s="13"/>
      <c r="L26" s="13"/>
      <c r="M26" s="13"/>
      <c r="N26" s="13"/>
      <c r="O26" s="13"/>
      <c r="P26" s="68"/>
      <c r="Q26" s="68"/>
      <c r="R26" s="69"/>
      <c r="S26" s="45"/>
      <c r="T26" s="42"/>
    </row>
    <row r="27" spans="1:23" ht="18.75">
      <c r="A27" s="43" t="s">
        <v>22</v>
      </c>
      <c r="B27" s="36"/>
      <c r="C27" s="46"/>
      <c r="D27" s="7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1"/>
      <c r="Q27" s="71"/>
      <c r="R27" s="72"/>
      <c r="S27" s="46"/>
      <c r="T27" s="46"/>
      <c r="U27" s="36"/>
      <c r="V27" s="47"/>
      <c r="W27" s="47"/>
    </row>
    <row r="28" spans="1:20" ht="21">
      <c r="A28" s="35"/>
      <c r="C28" s="48"/>
      <c r="D28" s="46"/>
      <c r="E28" s="37"/>
      <c r="I28" s="55"/>
      <c r="J28" s="13"/>
      <c r="L28" s="13"/>
      <c r="M28" s="13" t="s">
        <v>29</v>
      </c>
      <c r="N28" s="13"/>
      <c r="O28" s="13"/>
      <c r="P28" s="60"/>
      <c r="Q28" s="60"/>
      <c r="R28" s="46"/>
      <c r="S28" s="46"/>
      <c r="T28" s="46"/>
    </row>
    <row r="29" spans="1:20" ht="21">
      <c r="A29" s="35" t="s">
        <v>59</v>
      </c>
      <c r="B29" s="36"/>
      <c r="C29" s="49"/>
      <c r="D29" s="80"/>
      <c r="F29" s="55"/>
      <c r="P29" s="61"/>
      <c r="Q29" s="61"/>
      <c r="R29" s="50"/>
      <c r="T29" s="42"/>
    </row>
    <row r="30" spans="1:18" ht="27">
      <c r="A30" s="35" t="s">
        <v>60</v>
      </c>
      <c r="C30" s="51"/>
      <c r="D30" s="80" t="s">
        <v>23</v>
      </c>
      <c r="I30" s="70"/>
      <c r="J30" s="81" t="s">
        <v>68</v>
      </c>
      <c r="K30" s="82"/>
      <c r="L30" s="13"/>
      <c r="M30" s="13"/>
      <c r="N30" s="13"/>
      <c r="P30" s="62"/>
      <c r="Q30" s="62"/>
      <c r="R30" s="52"/>
    </row>
    <row r="31" spans="1:4" ht="18.75">
      <c r="A31" s="35"/>
      <c r="D31" s="13"/>
    </row>
    <row r="32" spans="1:13" ht="27">
      <c r="A32" s="35" t="s">
        <v>57</v>
      </c>
      <c r="D32" s="13"/>
      <c r="E32" s="88" t="s">
        <v>64</v>
      </c>
      <c r="F32" s="88"/>
      <c r="G32" s="88"/>
      <c r="H32" s="88"/>
      <c r="I32" s="88"/>
      <c r="J32" s="88"/>
      <c r="K32" s="88"/>
      <c r="L32" s="88"/>
      <c r="M32" s="88"/>
    </row>
    <row r="33" spans="1:13" ht="27">
      <c r="A33" s="35" t="s">
        <v>58</v>
      </c>
      <c r="D33" s="13"/>
      <c r="E33" s="88" t="s">
        <v>65</v>
      </c>
      <c r="F33" s="88"/>
      <c r="G33" s="88"/>
      <c r="H33" s="88"/>
      <c r="I33" s="88"/>
      <c r="J33" s="88"/>
      <c r="K33" s="88"/>
      <c r="L33" s="88"/>
      <c r="M33" s="88"/>
    </row>
    <row r="34" spans="1:2" ht="15">
      <c r="A34" s="47" t="s">
        <v>61</v>
      </c>
      <c r="B34" s="47"/>
    </row>
    <row r="35" spans="1:2" ht="15">
      <c r="A35" s="47" t="s">
        <v>62</v>
      </c>
      <c r="B35" s="47"/>
    </row>
    <row r="36" spans="1:2" ht="15">
      <c r="A36" s="47" t="s">
        <v>63</v>
      </c>
      <c r="B36" s="47"/>
    </row>
    <row r="65534" ht="15">
      <c r="O65534" s="79">
        <f>AVERAGE(O3:O65533)</f>
        <v>7.166666666666666</v>
      </c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cp:lastPrinted>2016-03-31T19:41:01Z</cp:lastPrinted>
  <dcterms:created xsi:type="dcterms:W3CDTF">2014-05-26T14:21:20Z</dcterms:created>
  <dcterms:modified xsi:type="dcterms:W3CDTF">2016-07-19T18:33:49Z</dcterms:modified>
  <cp:category/>
  <cp:version/>
  <cp:contentType/>
  <cp:contentStatus/>
</cp:coreProperties>
</file>