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'Plan1'!$A$1:$R$38</definedName>
  </definedNames>
  <calcPr fullCalcOnLoad="1"/>
</workbook>
</file>

<file path=xl/sharedStrings.xml><?xml version="1.0" encoding="utf-8"?>
<sst xmlns="http://schemas.openxmlformats.org/spreadsheetml/2006/main" count="106" uniqueCount="69">
  <si>
    <t>EGR5214- DESENHO E</t>
  </si>
  <si>
    <t xml:space="preserve">TURMA 2203B        </t>
  </si>
  <si>
    <t>T1</t>
  </si>
  <si>
    <t>T2</t>
  </si>
  <si>
    <t>T3</t>
  </si>
  <si>
    <t>T4</t>
  </si>
  <si>
    <t>T5</t>
  </si>
  <si>
    <t>T6</t>
  </si>
  <si>
    <t xml:space="preserve">Média </t>
  </si>
  <si>
    <t>Prova 1</t>
  </si>
  <si>
    <t>Prova 2</t>
  </si>
  <si>
    <t>Projeto a</t>
  </si>
  <si>
    <t xml:space="preserve">Projeto </t>
  </si>
  <si>
    <t>Frequência</t>
  </si>
  <si>
    <t>NOTA</t>
  </si>
  <si>
    <t xml:space="preserve">MÉDIA </t>
  </si>
  <si>
    <t xml:space="preserve"> MODELAGEM GEOMÉTRICA</t>
  </si>
  <si>
    <t>mão livre</t>
  </si>
  <si>
    <t>FINAL</t>
  </si>
  <si>
    <t>MÉDIA DA TURMA</t>
  </si>
  <si>
    <t>TRABALHOS:</t>
  </si>
  <si>
    <t>T1= Folha caligrafia técnica  (a mão livre)</t>
  </si>
  <si>
    <t xml:space="preserve">                                                                               Nota Final= P1*0,25 + P2*0,25 + Projeto *0,30 + Md Trab*0,20</t>
  </si>
  <si>
    <t>T3= Vistas ortogonais no 1o. Diedro  (a mão livre)</t>
  </si>
  <si>
    <t xml:space="preserve">T4=Perspectiva Isométrica  </t>
  </si>
  <si>
    <t>e cavaleira (a mão livre)</t>
  </si>
  <si>
    <t>Prof. Júlio César da Silva</t>
  </si>
  <si>
    <t>a mão livre (5%)</t>
  </si>
  <si>
    <t xml:space="preserve">PROVA </t>
  </si>
  <si>
    <t>RECUPERAÇÃO</t>
  </si>
  <si>
    <t>2015/1</t>
  </si>
  <si>
    <t>nf</t>
  </si>
  <si>
    <t>Projeto</t>
  </si>
  <si>
    <t>CAD (30%)</t>
  </si>
  <si>
    <t>Trabalhos (20%)</t>
  </si>
  <si>
    <t>Peso 25%</t>
  </si>
  <si>
    <t>Peso 15%</t>
  </si>
  <si>
    <t>Boas Férias !!</t>
  </si>
  <si>
    <t>O Trabalho 7 complementou a nota da Prova 3</t>
  </si>
  <si>
    <t>Adriano Calicz</t>
  </si>
  <si>
    <t>Allan Matheus Alves da Silva</t>
  </si>
  <si>
    <t>Alvaro Sergio Salazar Gomez</t>
  </si>
  <si>
    <t>Boris Mainieri Piotrovski</t>
  </si>
  <si>
    <t>Bruno Ayala Lazarotto</t>
  </si>
  <si>
    <t>Eduardo Cardoso Paes</t>
  </si>
  <si>
    <t>Eduardo Martendal Cerrutti</t>
  </si>
  <si>
    <t>Emmanuel Pereira</t>
  </si>
  <si>
    <t>Frederico José de Moraes</t>
  </si>
  <si>
    <t>Frederico Pickler da Silva</t>
  </si>
  <si>
    <t>Gabriel Alexander Acosta Ruiz</t>
  </si>
  <si>
    <t>Gabriel Chaves Silva de Almeida</t>
  </si>
  <si>
    <t>Guilherme Luis Teixeira da Silva</t>
  </si>
  <si>
    <t>Guilherme Santos Machado</t>
  </si>
  <si>
    <t>Leonardo Ferreira Almeida</t>
  </si>
  <si>
    <t>Maik Melcher Azevedo</t>
  </si>
  <si>
    <t>Romeu Arthur Piazza Todescatt</t>
  </si>
  <si>
    <t>Vitor Santos Santana</t>
  </si>
  <si>
    <t>T2= Folha das curvas (a mão livre)</t>
  </si>
  <si>
    <t>Pedro L. Seemann Welbergen (Disciplina Isolada)</t>
  </si>
  <si>
    <t>T5= Cotagem + Cortes e seções</t>
  </si>
  <si>
    <t>T6=Tolerâncias e ajustes mecânicos</t>
  </si>
  <si>
    <t>Peso 10%</t>
  </si>
  <si>
    <t>O T6 complementa a nota da Prova 2</t>
  </si>
  <si>
    <t>-</t>
  </si>
  <si>
    <t>FS</t>
  </si>
  <si>
    <t>FI</t>
  </si>
  <si>
    <t>BOAS FÉRIAS!!</t>
  </si>
  <si>
    <t>A prova e os trabalhos podem serem vistos na minha sala.</t>
  </si>
  <si>
    <t>Florianópolis, 08 de dezembro de 2015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</si>
</sst>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0.0"/>
    <numFmt numFmtId="166" formatCode="_(* #,##0.000_);_(* \(#,##0.000\);_(* \-??_);_(@_)"/>
    <numFmt numFmtId="167" formatCode="_(* #,##0.0000_);_(* \(#,##0.0000\);_(* \-??_);_(@_)"/>
    <numFmt numFmtId="168" formatCode="0.000"/>
    <numFmt numFmtId="169" formatCode="_(* #,##0.0_);_(* \(#,##0.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</numFmts>
  <fonts count="74">
    <font>
      <sz val="11"/>
      <color indexed="8"/>
      <name val="Calibri"/>
      <family val="2"/>
    </font>
    <font>
      <sz val="10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4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12"/>
      <name val="Calibri"/>
      <family val="2"/>
    </font>
    <font>
      <sz val="14"/>
      <name val="Arial"/>
      <family val="2"/>
    </font>
    <font>
      <b/>
      <sz val="11"/>
      <color indexed="10"/>
      <name val="Arial"/>
      <family val="2"/>
    </font>
    <font>
      <b/>
      <sz val="11"/>
      <color indexed="10"/>
      <name val="Calibri"/>
      <family val="2"/>
    </font>
    <font>
      <sz val="16"/>
      <color indexed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10"/>
      <name val="Arial"/>
      <family val="2"/>
    </font>
    <font>
      <b/>
      <i/>
      <sz val="9"/>
      <color indexed="10"/>
      <name val="Arial"/>
      <family val="2"/>
    </font>
    <font>
      <b/>
      <i/>
      <sz val="11"/>
      <color indexed="10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b/>
      <i/>
      <sz val="1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40"/>
      <name val="Arial"/>
      <family val="2"/>
    </font>
    <font>
      <b/>
      <sz val="20"/>
      <color indexed="10"/>
      <name val="Calibri"/>
      <family val="2"/>
    </font>
    <font>
      <b/>
      <sz val="14"/>
      <color indexed="12"/>
      <name val="Arial"/>
      <family val="2"/>
    </font>
    <font>
      <sz val="11"/>
      <color indexed="18"/>
      <name val="Calibri"/>
      <family val="2"/>
    </font>
    <font>
      <i/>
      <sz val="12"/>
      <color indexed="1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B0F0"/>
      <name val="Arial"/>
      <family val="2"/>
    </font>
    <font>
      <b/>
      <sz val="20"/>
      <color rgb="FFFF0000"/>
      <name val="Calibri"/>
      <family val="2"/>
    </font>
    <font>
      <i/>
      <sz val="12"/>
      <color rgb="FF000099"/>
      <name val="Arial"/>
      <family val="2"/>
    </font>
    <font>
      <sz val="11"/>
      <color rgb="FF000099"/>
      <name val="Calibri"/>
      <family val="2"/>
    </font>
    <font>
      <b/>
      <sz val="14"/>
      <color rgb="FF0066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8" fillId="29" borderId="1" applyNumberFormat="0" applyAlignment="0" applyProtection="0"/>
    <xf numFmtId="0" fontId="59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0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61" fillId="21" borderId="5" applyNumberFormat="0" applyAlignment="0" applyProtection="0"/>
    <xf numFmtId="41" fontId="1" fillId="0" borderId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164" fontId="0" fillId="0" borderId="0" applyFill="0" applyBorder="0" applyAlignment="0" applyProtection="0"/>
  </cellStyleXfs>
  <cellXfs count="11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164" fontId="3" fillId="33" borderId="10" xfId="60" applyNumberFormat="1" applyFont="1" applyFill="1" applyBorder="1" applyAlignment="1" applyProtection="1">
      <alignment horizontal="center"/>
      <protection/>
    </xf>
    <xf numFmtId="164" fontId="4" fillId="33" borderId="10" xfId="60" applyNumberFormat="1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64" fontId="6" fillId="33" borderId="10" xfId="60" applyNumberFormat="1" applyFont="1" applyFill="1" applyBorder="1" applyAlignment="1" applyProtection="1">
      <alignment horizontal="center"/>
      <protection/>
    </xf>
    <xf numFmtId="164" fontId="7" fillId="33" borderId="10" xfId="60" applyNumberFormat="1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9" fontId="2" fillId="33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9" fillId="0" borderId="0" xfId="0" applyFont="1" applyAlignment="1">
      <alignment/>
    </xf>
    <xf numFmtId="164" fontId="10" fillId="0" borderId="10" xfId="60" applyNumberFormat="1" applyFont="1" applyFill="1" applyBorder="1" applyAlignment="1" applyProtection="1">
      <alignment horizontal="center" wrapText="1"/>
      <protection/>
    </xf>
    <xf numFmtId="164" fontId="11" fillId="0" borderId="10" xfId="60" applyNumberFormat="1" applyFont="1" applyFill="1" applyBorder="1" applyAlignment="1" applyProtection="1">
      <alignment horizontal="center" wrapText="1"/>
      <protection/>
    </xf>
    <xf numFmtId="2" fontId="10" fillId="0" borderId="10" xfId="0" applyNumberFormat="1" applyFont="1" applyBorder="1" applyAlignment="1">
      <alignment horizontal="center" wrapText="1"/>
    </xf>
    <xf numFmtId="2" fontId="10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13" fillId="0" borderId="11" xfId="0" applyNumberFormat="1" applyFont="1" applyBorder="1" applyAlignment="1">
      <alignment horizontal="center"/>
    </xf>
    <xf numFmtId="164" fontId="10" fillId="0" borderId="10" xfId="60" applyNumberFormat="1" applyFont="1" applyFill="1" applyBorder="1" applyAlignment="1" applyProtection="1">
      <alignment horizontal="center"/>
      <protection/>
    </xf>
    <xf numFmtId="164" fontId="10" fillId="0" borderId="12" xfId="60" applyNumberFormat="1" applyFont="1" applyFill="1" applyBorder="1" applyAlignment="1" applyProtection="1">
      <alignment horizontal="center"/>
      <protection/>
    </xf>
    <xf numFmtId="164" fontId="11" fillId="0" borderId="12" xfId="60" applyNumberFormat="1" applyFont="1" applyFill="1" applyBorder="1" applyAlignment="1" applyProtection="1">
      <alignment horizontal="center"/>
      <protection/>
    </xf>
    <xf numFmtId="2" fontId="10" fillId="0" borderId="12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 wrapText="1"/>
    </xf>
    <xf numFmtId="164" fontId="11" fillId="0" borderId="13" xfId="60" applyNumberFormat="1" applyFont="1" applyFill="1" applyBorder="1" applyAlignment="1" applyProtection="1">
      <alignment horizontal="center" wrapText="1"/>
      <protection/>
    </xf>
    <xf numFmtId="164" fontId="10" fillId="0" borderId="13" xfId="60" applyNumberFormat="1" applyFont="1" applyFill="1" applyBorder="1" applyAlignment="1" applyProtection="1">
      <alignment horizontal="center" wrapText="1"/>
      <protection/>
    </xf>
    <xf numFmtId="2" fontId="11" fillId="0" borderId="13" xfId="0" applyNumberFormat="1" applyFont="1" applyBorder="1" applyAlignment="1">
      <alignment horizontal="center" wrapText="1"/>
    </xf>
    <xf numFmtId="2" fontId="10" fillId="0" borderId="13" xfId="0" applyNumberFormat="1" applyFont="1" applyBorder="1" applyAlignment="1">
      <alignment horizontal="center"/>
    </xf>
    <xf numFmtId="164" fontId="10" fillId="0" borderId="14" xfId="60" applyNumberFormat="1" applyFont="1" applyFill="1" applyBorder="1" applyAlignment="1" applyProtection="1">
      <alignment horizontal="center" wrapText="1"/>
      <protection/>
    </xf>
    <xf numFmtId="164" fontId="11" fillId="0" borderId="14" xfId="60" applyNumberFormat="1" applyFont="1" applyFill="1" applyBorder="1" applyAlignment="1" applyProtection="1">
      <alignment horizontal="center" wrapText="1"/>
      <protection/>
    </xf>
    <xf numFmtId="2" fontId="10" fillId="0" borderId="14" xfId="0" applyNumberFormat="1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2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0" fontId="14" fillId="33" borderId="10" xfId="0" applyFont="1" applyFill="1" applyBorder="1" applyAlignment="1">
      <alignment/>
    </xf>
    <xf numFmtId="164" fontId="7" fillId="33" borderId="10" xfId="0" applyNumberFormat="1" applyFont="1" applyFill="1" applyBorder="1" applyAlignment="1">
      <alignment/>
    </xf>
    <xf numFmtId="164" fontId="7" fillId="33" borderId="10" xfId="0" applyNumberFormat="1" applyFont="1" applyFill="1" applyBorder="1" applyAlignment="1">
      <alignment/>
    </xf>
    <xf numFmtId="164" fontId="6" fillId="33" borderId="10" xfId="0" applyNumberFormat="1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2" fontId="11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164" fontId="3" fillId="0" borderId="0" xfId="60" applyNumberFormat="1" applyFont="1" applyFill="1" applyBorder="1" applyAlignment="1" applyProtection="1">
      <alignment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164" fontId="6" fillId="0" borderId="0" xfId="6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18" fillId="0" borderId="0" xfId="60" applyNumberFormat="1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164" fontId="4" fillId="0" borderId="0" xfId="6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164" fontId="3" fillId="0" borderId="0" xfId="60" applyNumberFormat="1" applyFont="1" applyFill="1" applyBorder="1" applyAlignment="1" applyProtection="1">
      <alignment wrapText="1"/>
      <protection/>
    </xf>
    <xf numFmtId="2" fontId="6" fillId="0" borderId="0" xfId="0" applyNumberFormat="1" applyFont="1" applyBorder="1" applyAlignment="1">
      <alignment horizontal="center"/>
    </xf>
    <xf numFmtId="9" fontId="3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164" fontId="21" fillId="0" borderId="0" xfId="60" applyNumberFormat="1" applyFont="1" applyFill="1" applyBorder="1" applyAlignment="1" applyProtection="1">
      <alignment/>
      <protection/>
    </xf>
    <xf numFmtId="0" fontId="22" fillId="33" borderId="10" xfId="0" applyFont="1" applyFill="1" applyBorder="1" applyAlignment="1">
      <alignment horizontal="center"/>
    </xf>
    <xf numFmtId="0" fontId="23" fillId="33" borderId="10" xfId="0" applyFont="1" applyFill="1" applyBorder="1" applyAlignment="1">
      <alignment/>
    </xf>
    <xf numFmtId="0" fontId="24" fillId="0" borderId="0" xfId="0" applyFont="1" applyAlignment="1">
      <alignment/>
    </xf>
    <xf numFmtId="164" fontId="25" fillId="0" borderId="0" xfId="60" applyNumberFormat="1" applyFont="1" applyFill="1" applyBorder="1" applyAlignment="1" applyProtection="1">
      <alignment/>
      <protection/>
    </xf>
    <xf numFmtId="0" fontId="24" fillId="0" borderId="0" xfId="0" applyFont="1" applyBorder="1" applyAlignment="1">
      <alignment/>
    </xf>
    <xf numFmtId="2" fontId="22" fillId="0" borderId="0" xfId="0" applyNumberFormat="1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 wrapText="1"/>
    </xf>
    <xf numFmtId="164" fontId="12" fillId="0" borderId="10" xfId="60" applyNumberFormat="1" applyFont="1" applyFill="1" applyBorder="1" applyAlignment="1" applyProtection="1">
      <alignment horizontal="center" wrapText="1"/>
      <protection/>
    </xf>
    <xf numFmtId="2" fontId="12" fillId="0" borderId="13" xfId="0" applyNumberFormat="1" applyFont="1" applyBorder="1" applyAlignment="1">
      <alignment horizontal="center" wrapText="1"/>
    </xf>
    <xf numFmtId="2" fontId="12" fillId="0" borderId="14" xfId="0" applyNumberFormat="1" applyFont="1" applyBorder="1" applyAlignment="1">
      <alignment horizontal="center" wrapText="1"/>
    </xf>
    <xf numFmtId="2" fontId="69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164" fontId="28" fillId="0" borderId="0" xfId="60" applyNumberFormat="1" applyFont="1" applyFill="1" applyBorder="1" applyAlignment="1" applyProtection="1">
      <alignment/>
      <protection/>
    </xf>
    <xf numFmtId="164" fontId="29" fillId="0" borderId="0" xfId="60" applyNumberFormat="1" applyFont="1" applyFill="1" applyBorder="1" applyAlignment="1" applyProtection="1">
      <alignment/>
      <protection/>
    </xf>
    <xf numFmtId="164" fontId="27" fillId="0" borderId="0" xfId="60" applyNumberFormat="1" applyFont="1" applyFill="1" applyBorder="1" applyAlignment="1" applyProtection="1">
      <alignment/>
      <protection/>
    </xf>
    <xf numFmtId="165" fontId="17" fillId="33" borderId="10" xfId="0" applyNumberFormat="1" applyFont="1" applyFill="1" applyBorder="1" applyAlignment="1">
      <alignment horizontal="center"/>
    </xf>
    <xf numFmtId="1" fontId="12" fillId="0" borderId="11" xfId="0" applyNumberFormat="1" applyFont="1" applyBorder="1" applyAlignment="1">
      <alignment horizontal="center"/>
    </xf>
    <xf numFmtId="1" fontId="12" fillId="0" borderId="15" xfId="0" applyNumberFormat="1" applyFont="1" applyBorder="1" applyAlignment="1">
      <alignment horizontal="center"/>
    </xf>
    <xf numFmtId="1" fontId="12" fillId="0" borderId="16" xfId="0" applyNumberFormat="1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0" fontId="70" fillId="0" borderId="0" xfId="0" applyFont="1" applyAlignment="1">
      <alignment/>
    </xf>
    <xf numFmtId="164" fontId="3" fillId="33" borderId="10" xfId="60" applyNumberFormat="1" applyFon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0" fontId="21" fillId="0" borderId="0" xfId="0" applyFont="1" applyAlignment="1">
      <alignment/>
    </xf>
    <xf numFmtId="0" fontId="17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10" xfId="0" applyBorder="1" applyAlignment="1">
      <alignment vertical="center"/>
    </xf>
    <xf numFmtId="1" fontId="10" fillId="0" borderId="10" xfId="0" applyNumberFormat="1" applyFont="1" applyBorder="1" applyAlignment="1">
      <alignment horizontal="center"/>
    </xf>
    <xf numFmtId="164" fontId="21" fillId="0" borderId="10" xfId="60" applyNumberFormat="1" applyFont="1" applyFill="1" applyBorder="1" applyAlignment="1" applyProtection="1">
      <alignment/>
      <protection/>
    </xf>
    <xf numFmtId="2" fontId="21" fillId="0" borderId="10" xfId="0" applyNumberFormat="1" applyFont="1" applyBorder="1" applyAlignment="1">
      <alignment/>
    </xf>
    <xf numFmtId="164" fontId="12" fillId="0" borderId="13" xfId="60" applyNumberFormat="1" applyFont="1" applyFill="1" applyBorder="1" applyAlignment="1" applyProtection="1">
      <alignment horizontal="center" wrapText="1"/>
      <protection/>
    </xf>
    <xf numFmtId="164" fontId="21" fillId="0" borderId="13" xfId="60" applyNumberFormat="1" applyFont="1" applyFill="1" applyBorder="1" applyAlignment="1" applyProtection="1">
      <alignment/>
      <protection/>
    </xf>
    <xf numFmtId="2" fontId="71" fillId="0" borderId="11" xfId="0" applyNumberFormat="1" applyFont="1" applyBorder="1" applyAlignment="1">
      <alignment horizontal="center"/>
    </xf>
    <xf numFmtId="0" fontId="72" fillId="0" borderId="0" xfId="0" applyFont="1" applyAlignment="1">
      <alignment/>
    </xf>
    <xf numFmtId="0" fontId="51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/>
    </xf>
    <xf numFmtId="2" fontId="73" fillId="0" borderId="11" xfId="0" applyNumberFormat="1" applyFont="1" applyBorder="1" applyAlignment="1">
      <alignment horizontal="center"/>
    </xf>
    <xf numFmtId="2" fontId="73" fillId="0" borderId="15" xfId="0" applyNumberFormat="1" applyFont="1" applyBorder="1" applyAlignment="1">
      <alignment horizontal="center"/>
    </xf>
    <xf numFmtId="2" fontId="73" fillId="0" borderId="16" xfId="0" applyNumberFormat="1" applyFont="1" applyBorder="1" applyAlignment="1">
      <alignment horizontal="center"/>
    </xf>
    <xf numFmtId="2" fontId="73" fillId="0" borderId="10" xfId="0" applyNumberFormat="1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5535"/>
  <sheetViews>
    <sheetView showGridLines="0" tabSelected="1" zoomScale="80" zoomScaleNormal="80" zoomScaleSheetLayoutView="80" zoomScalePageLayoutView="0" workbookViewId="0" topLeftCell="A1">
      <selection activeCell="N20" sqref="N20"/>
    </sheetView>
  </sheetViews>
  <sheetFormatPr defaultColWidth="9.140625" defaultRowHeight="15"/>
  <cols>
    <col min="1" max="1" width="25.7109375" style="0" customWidth="1"/>
    <col min="2" max="2" width="40.7109375" style="0" customWidth="1"/>
    <col min="3" max="5" width="9.140625" style="0" customWidth="1"/>
    <col min="6" max="6" width="12.7109375" style="0" customWidth="1"/>
    <col min="7" max="7" width="9.140625" style="0" customWidth="1"/>
    <col min="8" max="8" width="15.7109375" style="0" customWidth="1"/>
    <col min="9" max="9" width="9.421875" style="0" customWidth="1"/>
    <col min="10" max="10" width="10.7109375" style="0" customWidth="1"/>
    <col min="11" max="11" width="10.140625" style="0" customWidth="1"/>
    <col min="12" max="12" width="0" style="0" hidden="1" customWidth="1"/>
    <col min="13" max="13" width="15.7109375" style="0" hidden="1" customWidth="1"/>
    <col min="14" max="14" width="14.7109375" style="0" customWidth="1"/>
    <col min="15" max="15" width="12.7109375" style="67" customWidth="1"/>
    <col min="16" max="16" width="16.7109375" style="67" hidden="1" customWidth="1"/>
    <col min="17" max="17" width="10.7109375" style="0" customWidth="1"/>
    <col min="18" max="18" width="9.28125" style="0" hidden="1" customWidth="1"/>
  </cols>
  <sheetData>
    <row r="1" spans="1:18" ht="1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5" t="s">
        <v>8</v>
      </c>
      <c r="I1" s="3" t="s">
        <v>9</v>
      </c>
      <c r="J1" s="3" t="s">
        <v>7</v>
      </c>
      <c r="K1" s="3" t="s">
        <v>10</v>
      </c>
      <c r="L1" s="1" t="s">
        <v>11</v>
      </c>
      <c r="M1" s="5" t="s">
        <v>32</v>
      </c>
      <c r="N1" s="3" t="s">
        <v>12</v>
      </c>
      <c r="O1" s="1" t="s">
        <v>13</v>
      </c>
      <c r="P1" s="1" t="s">
        <v>28</v>
      </c>
      <c r="Q1" s="5" t="s">
        <v>14</v>
      </c>
      <c r="R1" s="5" t="s">
        <v>15</v>
      </c>
    </row>
    <row r="2" spans="1:18" ht="15">
      <c r="A2" s="1" t="s">
        <v>16</v>
      </c>
      <c r="B2" s="2" t="s">
        <v>30</v>
      </c>
      <c r="C2" s="7"/>
      <c r="D2" s="7"/>
      <c r="E2" s="7"/>
      <c r="F2" s="8"/>
      <c r="G2" s="9"/>
      <c r="H2" s="10" t="s">
        <v>34</v>
      </c>
      <c r="I2" s="3" t="s">
        <v>35</v>
      </c>
      <c r="J2" s="3" t="s">
        <v>61</v>
      </c>
      <c r="K2" s="91" t="s">
        <v>36</v>
      </c>
      <c r="L2" s="11" t="s">
        <v>17</v>
      </c>
      <c r="M2" s="61" t="s">
        <v>27</v>
      </c>
      <c r="N2" s="3" t="s">
        <v>33</v>
      </c>
      <c r="O2" s="65"/>
      <c r="P2" s="1" t="s">
        <v>29</v>
      </c>
      <c r="Q2" s="5" t="s">
        <v>18</v>
      </c>
      <c r="R2" s="6" t="s">
        <v>18</v>
      </c>
    </row>
    <row r="3" spans="1:18" ht="18">
      <c r="A3" s="12">
        <v>1</v>
      </c>
      <c r="B3" s="96" t="s">
        <v>39</v>
      </c>
      <c r="C3" s="14">
        <v>8.5</v>
      </c>
      <c r="D3" s="14">
        <v>8.5</v>
      </c>
      <c r="E3" s="14">
        <v>8.25</v>
      </c>
      <c r="F3" s="15">
        <v>8.25</v>
      </c>
      <c r="G3" s="16">
        <v>4</v>
      </c>
      <c r="H3" s="18">
        <f>AVERAGE(C3:G3)</f>
        <v>7.5</v>
      </c>
      <c r="I3" s="73">
        <v>8</v>
      </c>
      <c r="J3" s="73">
        <v>6</v>
      </c>
      <c r="K3" s="74">
        <v>6.75</v>
      </c>
      <c r="L3" s="17"/>
      <c r="M3" s="18"/>
      <c r="N3" s="98">
        <v>7.75</v>
      </c>
      <c r="O3" s="97" t="s">
        <v>64</v>
      </c>
      <c r="P3" s="86"/>
      <c r="Q3" s="106">
        <v>7.5</v>
      </c>
      <c r="R3" s="19">
        <f>SUM(H3*0.2,I3*0.25,J3*0.1,K3*0.15,N3*0.3)</f>
        <v>7.4375</v>
      </c>
    </row>
    <row r="4" spans="1:18" ht="18">
      <c r="A4" s="12">
        <v>2</v>
      </c>
      <c r="B4" s="96" t="s">
        <v>40</v>
      </c>
      <c r="C4" s="14">
        <v>8.25</v>
      </c>
      <c r="D4" s="14">
        <v>7.5</v>
      </c>
      <c r="E4" s="14">
        <v>6.5</v>
      </c>
      <c r="F4" s="15">
        <v>6</v>
      </c>
      <c r="G4" s="16">
        <v>6</v>
      </c>
      <c r="H4" s="18">
        <f aca="true" t="shared" si="0" ref="H4:H19">AVERAGE(C4:G4)</f>
        <v>6.85</v>
      </c>
      <c r="I4" s="73">
        <v>6.1</v>
      </c>
      <c r="J4" s="73">
        <v>6.5</v>
      </c>
      <c r="K4" s="74">
        <v>7.4</v>
      </c>
      <c r="L4" s="17"/>
      <c r="M4" s="18"/>
      <c r="N4" s="98">
        <v>8.35</v>
      </c>
      <c r="O4" s="97" t="s">
        <v>64</v>
      </c>
      <c r="P4" s="86"/>
      <c r="Q4" s="106">
        <v>7</v>
      </c>
      <c r="R4" s="19">
        <f aca="true" t="shared" si="1" ref="R4:R21">SUM(H4*0.2,I4*0.25,J4*0.1,K4*0.15,N4*0.3)</f>
        <v>7.16</v>
      </c>
    </row>
    <row r="5" spans="1:18" ht="18">
      <c r="A5" s="12">
        <v>3</v>
      </c>
      <c r="B5" s="96" t="s">
        <v>41</v>
      </c>
      <c r="C5" s="14">
        <v>7.75</v>
      </c>
      <c r="D5" s="14">
        <v>8.25</v>
      </c>
      <c r="E5" s="14">
        <v>8.25</v>
      </c>
      <c r="F5" s="15">
        <v>8.75</v>
      </c>
      <c r="G5" s="14">
        <v>6</v>
      </c>
      <c r="H5" s="18">
        <f t="shared" si="0"/>
        <v>7.8</v>
      </c>
      <c r="I5" s="74">
        <v>9</v>
      </c>
      <c r="J5" s="74">
        <v>8.75</v>
      </c>
      <c r="K5" s="74">
        <v>9</v>
      </c>
      <c r="L5" s="17"/>
      <c r="M5" s="18"/>
      <c r="N5" s="98">
        <v>8.25</v>
      </c>
      <c r="O5" s="97" t="s">
        <v>64</v>
      </c>
      <c r="P5" s="86"/>
      <c r="Q5" s="106">
        <v>8.5</v>
      </c>
      <c r="R5" s="19">
        <f t="shared" si="1"/>
        <v>8.51</v>
      </c>
    </row>
    <row r="6" spans="1:18" ht="18">
      <c r="A6" s="12">
        <v>4</v>
      </c>
      <c r="B6" s="96" t="s">
        <v>42</v>
      </c>
      <c r="C6" s="20" t="s">
        <v>63</v>
      </c>
      <c r="D6" s="21" t="s">
        <v>63</v>
      </c>
      <c r="E6" s="14" t="s">
        <v>63</v>
      </c>
      <c r="F6" s="22" t="s">
        <v>63</v>
      </c>
      <c r="G6" s="23" t="s">
        <v>63</v>
      </c>
      <c r="H6" s="18">
        <v>0</v>
      </c>
      <c r="I6" s="72">
        <v>0</v>
      </c>
      <c r="J6" s="72">
        <v>0</v>
      </c>
      <c r="K6" s="74">
        <v>0</v>
      </c>
      <c r="L6" s="17"/>
      <c r="M6" s="18"/>
      <c r="N6" s="98">
        <v>0</v>
      </c>
      <c r="O6" s="97" t="s">
        <v>65</v>
      </c>
      <c r="P6" s="89"/>
      <c r="Q6" s="106">
        <v>0</v>
      </c>
      <c r="R6" s="19">
        <f t="shared" si="1"/>
        <v>0</v>
      </c>
    </row>
    <row r="7" spans="1:18" ht="18">
      <c r="A7" s="12">
        <v>5</v>
      </c>
      <c r="B7" s="96" t="s">
        <v>43</v>
      </c>
      <c r="C7" s="20">
        <v>8.75</v>
      </c>
      <c r="D7" s="20">
        <v>8.5</v>
      </c>
      <c r="E7" s="14">
        <v>8.25</v>
      </c>
      <c r="F7" s="22">
        <v>7</v>
      </c>
      <c r="G7" s="23">
        <v>7.5</v>
      </c>
      <c r="H7" s="18">
        <f t="shared" si="0"/>
        <v>8</v>
      </c>
      <c r="I7" s="72">
        <v>8.3</v>
      </c>
      <c r="J7" s="72">
        <v>8.5</v>
      </c>
      <c r="K7" s="74">
        <v>8.2</v>
      </c>
      <c r="L7" s="17"/>
      <c r="M7" s="18"/>
      <c r="N7" s="98">
        <v>8.25</v>
      </c>
      <c r="O7" s="97" t="s">
        <v>64</v>
      </c>
      <c r="P7" s="86"/>
      <c r="Q7" s="106">
        <v>8.5</v>
      </c>
      <c r="R7" s="19">
        <f t="shared" si="1"/>
        <v>8.23</v>
      </c>
    </row>
    <row r="8" spans="1:18" ht="18">
      <c r="A8" s="12">
        <v>6</v>
      </c>
      <c r="B8" s="96" t="s">
        <v>44</v>
      </c>
      <c r="C8" s="20">
        <v>8.25</v>
      </c>
      <c r="D8" s="15">
        <v>9.25</v>
      </c>
      <c r="E8" s="14">
        <v>9</v>
      </c>
      <c r="F8" s="15">
        <v>8</v>
      </c>
      <c r="G8" s="24">
        <v>8.75</v>
      </c>
      <c r="H8" s="18">
        <f t="shared" si="0"/>
        <v>8.65</v>
      </c>
      <c r="I8" s="73">
        <v>7.6</v>
      </c>
      <c r="J8" s="73">
        <v>8.5</v>
      </c>
      <c r="K8" s="74">
        <v>7.8</v>
      </c>
      <c r="L8" s="17"/>
      <c r="M8" s="18"/>
      <c r="N8" s="98">
        <v>8.55</v>
      </c>
      <c r="O8" s="97" t="s">
        <v>64</v>
      </c>
      <c r="P8" s="86"/>
      <c r="Q8" s="106">
        <v>8.5</v>
      </c>
      <c r="R8" s="19">
        <f t="shared" si="1"/>
        <v>8.215</v>
      </c>
    </row>
    <row r="9" spans="1:18" ht="18">
      <c r="A9" s="12">
        <v>7</v>
      </c>
      <c r="B9" s="96" t="s">
        <v>45</v>
      </c>
      <c r="C9" s="14">
        <v>8.5</v>
      </c>
      <c r="D9" s="14">
        <v>8.5</v>
      </c>
      <c r="E9" s="14">
        <v>8.5</v>
      </c>
      <c r="F9" s="15">
        <v>8</v>
      </c>
      <c r="G9" s="24">
        <v>8.25</v>
      </c>
      <c r="H9" s="18">
        <f t="shared" si="0"/>
        <v>8.35</v>
      </c>
      <c r="I9" s="73">
        <v>8.3</v>
      </c>
      <c r="J9" s="73">
        <v>8.25</v>
      </c>
      <c r="K9" s="74">
        <v>7.85</v>
      </c>
      <c r="L9" s="17"/>
      <c r="M9" s="18"/>
      <c r="N9" s="98">
        <v>8.3</v>
      </c>
      <c r="O9" s="97" t="s">
        <v>64</v>
      </c>
      <c r="P9" s="86"/>
      <c r="Q9" s="106">
        <v>8.5</v>
      </c>
      <c r="R9" s="19">
        <f t="shared" si="1"/>
        <v>8.2375</v>
      </c>
    </row>
    <row r="10" spans="1:18" ht="18">
      <c r="A10" s="12">
        <v>8</v>
      </c>
      <c r="B10" s="96" t="s">
        <v>46</v>
      </c>
      <c r="C10" s="14" t="s">
        <v>63</v>
      </c>
      <c r="D10" s="25" t="s">
        <v>63</v>
      </c>
      <c r="E10" s="26" t="s">
        <v>63</v>
      </c>
      <c r="F10" s="25" t="s">
        <v>63</v>
      </c>
      <c r="G10" s="27" t="s">
        <v>63</v>
      </c>
      <c r="H10" s="18">
        <v>0</v>
      </c>
      <c r="I10" s="75">
        <v>0</v>
      </c>
      <c r="J10" s="75">
        <v>0</v>
      </c>
      <c r="K10" s="74">
        <v>0</v>
      </c>
      <c r="L10" s="17"/>
      <c r="M10" s="18"/>
      <c r="N10" s="99">
        <v>0</v>
      </c>
      <c r="O10" s="97" t="s">
        <v>65</v>
      </c>
      <c r="P10" s="87"/>
      <c r="Q10" s="107">
        <v>0</v>
      </c>
      <c r="R10" s="19">
        <f t="shared" si="1"/>
        <v>0</v>
      </c>
    </row>
    <row r="11" spans="1:18" ht="18">
      <c r="A11" s="12">
        <v>9</v>
      </c>
      <c r="B11" s="96" t="s">
        <v>47</v>
      </c>
      <c r="C11" s="14">
        <v>8.75</v>
      </c>
      <c r="D11" s="14">
        <v>8.75</v>
      </c>
      <c r="E11" s="14">
        <v>8</v>
      </c>
      <c r="F11" s="15">
        <v>7.75</v>
      </c>
      <c r="G11" s="16">
        <v>7.75</v>
      </c>
      <c r="H11" s="18">
        <f t="shared" si="0"/>
        <v>8.2</v>
      </c>
      <c r="I11" s="73">
        <v>9</v>
      </c>
      <c r="J11" s="73">
        <v>8.5</v>
      </c>
      <c r="K11" s="74">
        <v>7.75</v>
      </c>
      <c r="L11" s="17"/>
      <c r="M11" s="18"/>
      <c r="N11" s="99">
        <v>8.35</v>
      </c>
      <c r="O11" s="97" t="s">
        <v>64</v>
      </c>
      <c r="P11" s="86"/>
      <c r="Q11" s="106">
        <v>8.5</v>
      </c>
      <c r="R11" s="19">
        <f t="shared" si="1"/>
        <v>8.407499999999999</v>
      </c>
    </row>
    <row r="12" spans="1:18" ht="18">
      <c r="A12" s="12">
        <v>10</v>
      </c>
      <c r="B12" s="96" t="s">
        <v>48</v>
      </c>
      <c r="C12" s="14">
        <v>7.5</v>
      </c>
      <c r="D12" s="14" t="s">
        <v>31</v>
      </c>
      <c r="E12" s="14" t="s">
        <v>31</v>
      </c>
      <c r="F12" s="15" t="s">
        <v>31</v>
      </c>
      <c r="G12" s="16" t="s">
        <v>31</v>
      </c>
      <c r="H12" s="18">
        <v>1.5</v>
      </c>
      <c r="I12" s="73">
        <v>0</v>
      </c>
      <c r="J12" s="73">
        <v>0</v>
      </c>
      <c r="K12" s="74">
        <v>0</v>
      </c>
      <c r="L12" s="17"/>
      <c r="M12" s="18"/>
      <c r="N12" s="98">
        <v>0</v>
      </c>
      <c r="O12" s="97" t="s">
        <v>65</v>
      </c>
      <c r="P12" s="86"/>
      <c r="Q12" s="106">
        <v>0</v>
      </c>
      <c r="R12" s="19">
        <f t="shared" si="1"/>
        <v>0.30000000000000004</v>
      </c>
    </row>
    <row r="13" spans="1:18" ht="18">
      <c r="A13" s="12">
        <v>11</v>
      </c>
      <c r="B13" s="96" t="s">
        <v>49</v>
      </c>
      <c r="C13" s="14">
        <v>8.5</v>
      </c>
      <c r="D13" s="29">
        <v>8.5</v>
      </c>
      <c r="E13" s="29">
        <v>7</v>
      </c>
      <c r="F13" s="30">
        <v>9</v>
      </c>
      <c r="G13" s="31">
        <v>6</v>
      </c>
      <c r="H13" s="18">
        <f t="shared" si="0"/>
        <v>7.8</v>
      </c>
      <c r="I13" s="76">
        <v>7.5</v>
      </c>
      <c r="J13" s="76">
        <v>8.5</v>
      </c>
      <c r="K13" s="100">
        <v>7.75</v>
      </c>
      <c r="L13" s="28"/>
      <c r="M13" s="71"/>
      <c r="N13" s="101">
        <v>8.25</v>
      </c>
      <c r="O13" s="97" t="s">
        <v>64</v>
      </c>
      <c r="P13" s="88"/>
      <c r="Q13" s="108">
        <v>8</v>
      </c>
      <c r="R13" s="19">
        <f t="shared" si="1"/>
        <v>7.922499999999999</v>
      </c>
    </row>
    <row r="14" spans="1:18" ht="18">
      <c r="A14" s="32">
        <v>12</v>
      </c>
      <c r="B14" s="96" t="s">
        <v>50</v>
      </c>
      <c r="C14" s="33">
        <v>9</v>
      </c>
      <c r="D14" s="33">
        <v>8.5</v>
      </c>
      <c r="E14" s="17">
        <v>8</v>
      </c>
      <c r="F14" s="33">
        <v>8.5</v>
      </c>
      <c r="G14" s="33" t="s">
        <v>31</v>
      </c>
      <c r="H14" s="18">
        <v>6.8</v>
      </c>
      <c r="I14" s="18">
        <v>8</v>
      </c>
      <c r="J14" s="18">
        <v>0</v>
      </c>
      <c r="K14" s="18">
        <v>6.9</v>
      </c>
      <c r="L14" s="17"/>
      <c r="M14" s="18"/>
      <c r="N14" s="99">
        <v>8.3</v>
      </c>
      <c r="O14" s="97" t="s">
        <v>64</v>
      </c>
      <c r="P14" s="86"/>
      <c r="Q14" s="106">
        <v>7</v>
      </c>
      <c r="R14" s="19">
        <f t="shared" si="1"/>
        <v>6.885000000000001</v>
      </c>
    </row>
    <row r="15" spans="1:18" ht="18">
      <c r="A15" s="32">
        <v>13</v>
      </c>
      <c r="B15" s="96" t="s">
        <v>51</v>
      </c>
      <c r="C15" s="33">
        <v>8.5</v>
      </c>
      <c r="D15" s="33">
        <v>7.5</v>
      </c>
      <c r="E15" s="17">
        <v>7</v>
      </c>
      <c r="F15" s="33">
        <v>7.75</v>
      </c>
      <c r="G15" s="33">
        <v>8.25</v>
      </c>
      <c r="H15" s="18">
        <f t="shared" si="0"/>
        <v>7.8</v>
      </c>
      <c r="I15" s="18">
        <v>7.8</v>
      </c>
      <c r="J15" s="18">
        <v>7</v>
      </c>
      <c r="K15" s="18">
        <v>7.75</v>
      </c>
      <c r="L15" s="17"/>
      <c r="M15" s="18"/>
      <c r="N15" s="99">
        <v>8.25</v>
      </c>
      <c r="O15" s="97" t="s">
        <v>64</v>
      </c>
      <c r="P15" s="86"/>
      <c r="Q15" s="106">
        <v>8</v>
      </c>
      <c r="R15" s="19">
        <f t="shared" si="1"/>
        <v>7.8475</v>
      </c>
    </row>
    <row r="16" spans="1:18" s="103" customFormat="1" ht="18">
      <c r="A16" s="32">
        <v>14</v>
      </c>
      <c r="B16" s="104" t="s">
        <v>52</v>
      </c>
      <c r="C16" s="17">
        <v>7.75</v>
      </c>
      <c r="D16" s="105">
        <v>8.25</v>
      </c>
      <c r="E16" s="17">
        <v>9</v>
      </c>
      <c r="F16" s="17">
        <v>8</v>
      </c>
      <c r="G16" s="17">
        <v>9</v>
      </c>
      <c r="H16" s="18">
        <f t="shared" si="0"/>
        <v>8.4</v>
      </c>
      <c r="I16" s="18">
        <v>7.6</v>
      </c>
      <c r="J16" s="18">
        <v>6.5</v>
      </c>
      <c r="K16" s="18">
        <v>8.1</v>
      </c>
      <c r="L16" s="17"/>
      <c r="M16" s="18"/>
      <c r="N16" s="99">
        <v>8.55</v>
      </c>
      <c r="O16" s="97" t="s">
        <v>64</v>
      </c>
      <c r="P16" s="86"/>
      <c r="Q16" s="106">
        <v>8</v>
      </c>
      <c r="R16" s="102">
        <f t="shared" si="1"/>
        <v>8.01</v>
      </c>
    </row>
    <row r="17" spans="1:18" ht="18">
      <c r="A17" s="32">
        <v>15</v>
      </c>
      <c r="B17" s="96" t="s">
        <v>53</v>
      </c>
      <c r="C17" s="33">
        <v>9</v>
      </c>
      <c r="D17" s="34">
        <v>8.75</v>
      </c>
      <c r="E17" s="17">
        <v>8.5</v>
      </c>
      <c r="F17" s="35">
        <v>9</v>
      </c>
      <c r="G17" s="33">
        <v>8.5</v>
      </c>
      <c r="H17" s="18">
        <f t="shared" si="0"/>
        <v>8.75</v>
      </c>
      <c r="I17" s="18">
        <v>9.5</v>
      </c>
      <c r="J17" s="18">
        <v>8.5</v>
      </c>
      <c r="K17" s="18">
        <v>8.5</v>
      </c>
      <c r="L17" s="23"/>
      <c r="M17" s="18"/>
      <c r="N17" s="99">
        <v>8.35</v>
      </c>
      <c r="O17" s="97" t="s">
        <v>64</v>
      </c>
      <c r="P17" s="79"/>
      <c r="Q17" s="109">
        <v>9</v>
      </c>
      <c r="R17" s="19">
        <f t="shared" si="1"/>
        <v>8.754999999999999</v>
      </c>
    </row>
    <row r="18" spans="1:18" ht="18">
      <c r="A18" s="32">
        <v>16</v>
      </c>
      <c r="B18" s="96" t="s">
        <v>54</v>
      </c>
      <c r="C18" s="33">
        <v>9</v>
      </c>
      <c r="D18" s="33">
        <v>8</v>
      </c>
      <c r="E18" s="17">
        <v>8.5</v>
      </c>
      <c r="F18" s="35">
        <v>6.5</v>
      </c>
      <c r="G18" s="33">
        <v>4</v>
      </c>
      <c r="H18" s="18">
        <f t="shared" si="0"/>
        <v>7.2</v>
      </c>
      <c r="I18" s="18">
        <v>8.8</v>
      </c>
      <c r="J18" s="18">
        <v>6</v>
      </c>
      <c r="K18" s="18">
        <v>6.85</v>
      </c>
      <c r="L18" s="23"/>
      <c r="M18" s="72"/>
      <c r="N18" s="99">
        <v>7.75</v>
      </c>
      <c r="O18" s="97" t="s">
        <v>64</v>
      </c>
      <c r="P18" s="79"/>
      <c r="Q18" s="109">
        <v>7.5</v>
      </c>
      <c r="R18" s="19">
        <f t="shared" si="1"/>
        <v>7.592499999999999</v>
      </c>
    </row>
    <row r="19" spans="1:18" ht="18">
      <c r="A19" s="32">
        <v>17</v>
      </c>
      <c r="B19" s="96" t="s">
        <v>55</v>
      </c>
      <c r="C19" s="33">
        <v>8.5</v>
      </c>
      <c r="D19" s="33">
        <v>8.25</v>
      </c>
      <c r="E19" s="17">
        <v>8.75</v>
      </c>
      <c r="F19" s="35">
        <v>8.75</v>
      </c>
      <c r="G19" s="33">
        <v>7.5</v>
      </c>
      <c r="H19" s="18">
        <f t="shared" si="0"/>
        <v>8.35</v>
      </c>
      <c r="I19" s="18">
        <v>7.5</v>
      </c>
      <c r="J19" s="18">
        <v>9.25</v>
      </c>
      <c r="K19" s="18">
        <v>8.3</v>
      </c>
      <c r="L19" s="23"/>
      <c r="M19" s="72"/>
      <c r="N19" s="99">
        <v>8.35</v>
      </c>
      <c r="O19" s="97" t="s">
        <v>64</v>
      </c>
      <c r="P19" s="79"/>
      <c r="Q19" s="109">
        <v>8.5</v>
      </c>
      <c r="R19" s="19">
        <f t="shared" si="1"/>
        <v>8.219999999999999</v>
      </c>
    </row>
    <row r="20" spans="1:18" ht="18">
      <c r="A20" s="32">
        <v>18</v>
      </c>
      <c r="B20" s="96" t="s">
        <v>56</v>
      </c>
      <c r="C20" s="33">
        <v>8.25</v>
      </c>
      <c r="D20" s="33">
        <v>8</v>
      </c>
      <c r="E20" s="17">
        <v>8.25</v>
      </c>
      <c r="F20" s="35" t="s">
        <v>31</v>
      </c>
      <c r="G20" s="33">
        <v>8.25</v>
      </c>
      <c r="H20" s="18">
        <v>6.55</v>
      </c>
      <c r="I20" s="18">
        <v>6.5</v>
      </c>
      <c r="J20" s="18">
        <v>7.75</v>
      </c>
      <c r="K20" s="18">
        <v>7</v>
      </c>
      <c r="L20" s="23"/>
      <c r="M20" s="72"/>
      <c r="N20" s="99">
        <v>8.35</v>
      </c>
      <c r="O20" s="97" t="s">
        <v>64</v>
      </c>
      <c r="P20" s="79"/>
      <c r="Q20" s="109">
        <v>7.5</v>
      </c>
      <c r="R20" s="19">
        <f t="shared" si="1"/>
        <v>7.265</v>
      </c>
    </row>
    <row r="21" spans="1:18" ht="18">
      <c r="A21" s="32">
        <v>19</v>
      </c>
      <c r="B21" s="96" t="s">
        <v>58</v>
      </c>
      <c r="C21" s="33" t="s">
        <v>31</v>
      </c>
      <c r="D21" s="34" t="s">
        <v>31</v>
      </c>
      <c r="E21" s="17" t="s">
        <v>31</v>
      </c>
      <c r="F21" s="35" t="s">
        <v>31</v>
      </c>
      <c r="G21" s="33" t="s">
        <v>31</v>
      </c>
      <c r="H21" s="18">
        <v>0</v>
      </c>
      <c r="I21" s="18">
        <v>0</v>
      </c>
      <c r="J21" s="18">
        <v>0</v>
      </c>
      <c r="K21" s="18">
        <v>0</v>
      </c>
      <c r="L21" s="23"/>
      <c r="M21" s="72"/>
      <c r="N21" s="99">
        <v>0</v>
      </c>
      <c r="O21" s="97" t="s">
        <v>65</v>
      </c>
      <c r="P21" s="79"/>
      <c r="Q21" s="109">
        <v>0</v>
      </c>
      <c r="R21" s="19">
        <f t="shared" si="1"/>
        <v>0</v>
      </c>
    </row>
    <row r="22" spans="1:18" ht="18">
      <c r="A22" s="36"/>
      <c r="B22" s="36" t="s">
        <v>19</v>
      </c>
      <c r="C22" s="37"/>
      <c r="D22" s="38"/>
      <c r="E22" s="39"/>
      <c r="F22" s="40"/>
      <c r="G22" s="40"/>
      <c r="H22" s="78"/>
      <c r="I22" s="41"/>
      <c r="J22" s="41"/>
      <c r="K22" s="77"/>
      <c r="L22" s="41"/>
      <c r="M22" s="41"/>
      <c r="N22" s="62"/>
      <c r="O22" s="66"/>
      <c r="P22" s="66"/>
      <c r="Q22" s="85"/>
      <c r="R22" s="41"/>
    </row>
    <row r="23" ht="15">
      <c r="A23" s="42" t="s">
        <v>20</v>
      </c>
    </row>
    <row r="24" spans="1:11" ht="28.5">
      <c r="A24" s="43" t="s">
        <v>21</v>
      </c>
      <c r="B24" s="64" t="s">
        <v>22</v>
      </c>
      <c r="C24" s="13"/>
      <c r="D24" s="13"/>
      <c r="E24" s="13"/>
      <c r="F24" s="13"/>
      <c r="G24" s="13"/>
      <c r="K24" s="90"/>
    </row>
    <row r="25" spans="1:18" ht="27.75">
      <c r="A25" s="43" t="s">
        <v>57</v>
      </c>
      <c r="B25" s="45"/>
      <c r="C25" s="46"/>
      <c r="D25" s="47"/>
      <c r="E25" s="13"/>
      <c r="F25" s="13"/>
      <c r="G25" s="13"/>
      <c r="H25" s="13"/>
      <c r="I25" s="13"/>
      <c r="J25" s="13"/>
      <c r="K25" s="13"/>
      <c r="L25" s="93"/>
      <c r="M25" s="13" t="s">
        <v>38</v>
      </c>
      <c r="N25" s="13"/>
      <c r="R25" s="48"/>
    </row>
    <row r="26" spans="1:18" ht="27.75">
      <c r="A26" s="43" t="s">
        <v>23</v>
      </c>
      <c r="B26" s="49"/>
      <c r="C26" s="45"/>
      <c r="D26" s="13" t="s">
        <v>62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Q26" s="48"/>
      <c r="R26" s="50"/>
    </row>
    <row r="27" spans="1:19" ht="18.75">
      <c r="A27" s="51" t="s">
        <v>24</v>
      </c>
      <c r="B27" s="52"/>
      <c r="D27" s="13" t="s">
        <v>67</v>
      </c>
      <c r="J27" s="13"/>
      <c r="K27" s="13"/>
      <c r="L27" s="13"/>
      <c r="M27" s="13"/>
      <c r="N27" s="13"/>
      <c r="O27" s="80"/>
      <c r="P27" s="80"/>
      <c r="Q27" s="81"/>
      <c r="R27" s="53"/>
      <c r="S27" s="50"/>
    </row>
    <row r="28" spans="1:22" ht="18.75">
      <c r="A28" s="51" t="s">
        <v>25</v>
      </c>
      <c r="B28" s="44"/>
      <c r="C28" s="54"/>
      <c r="D28" s="82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83"/>
      <c r="P28" s="83"/>
      <c r="Q28" s="84"/>
      <c r="R28" s="54"/>
      <c r="S28" s="54"/>
      <c r="T28" s="44"/>
      <c r="U28" s="55"/>
      <c r="V28" s="55"/>
    </row>
    <row r="29" spans="1:19" ht="27.75">
      <c r="A29" s="43" t="s">
        <v>59</v>
      </c>
      <c r="C29" s="56"/>
      <c r="D29" s="54"/>
      <c r="E29" s="45"/>
      <c r="H29" s="63" t="s">
        <v>66</v>
      </c>
      <c r="I29" s="13"/>
      <c r="J29" s="13"/>
      <c r="L29" s="13"/>
      <c r="M29" s="13" t="s">
        <v>37</v>
      </c>
      <c r="N29" s="13"/>
      <c r="O29" s="68"/>
      <c r="P29" s="68"/>
      <c r="Q29" s="54"/>
      <c r="R29" s="54"/>
      <c r="S29" s="54"/>
    </row>
    <row r="30" spans="1:19" ht="21">
      <c r="A30" t="s">
        <v>60</v>
      </c>
      <c r="B30" s="44"/>
      <c r="C30" s="57"/>
      <c r="D30" s="93"/>
      <c r="F30" s="63"/>
      <c r="O30" s="69"/>
      <c r="P30" s="69"/>
      <c r="Q30" s="58"/>
      <c r="S30" s="50"/>
    </row>
    <row r="31" spans="1:17" ht="18.75">
      <c r="A31" s="43"/>
      <c r="C31" s="59"/>
      <c r="D31" s="93" t="s">
        <v>26</v>
      </c>
      <c r="H31" s="82"/>
      <c r="I31" s="94" t="s">
        <v>68</v>
      </c>
      <c r="J31" s="95"/>
      <c r="K31" s="95"/>
      <c r="L31" s="13"/>
      <c r="M31" s="13"/>
      <c r="O31" s="70"/>
      <c r="P31" s="70"/>
      <c r="Q31" s="60"/>
    </row>
    <row r="32" ht="18.75">
      <c r="D32" s="13"/>
    </row>
    <row r="33" ht="18.75">
      <c r="D33" s="13"/>
    </row>
    <row r="34" ht="18.75">
      <c r="D34" s="13"/>
    </row>
    <row r="65535" ht="15">
      <c r="N65535" s="92">
        <f>AVERAGE(N3:N65534)</f>
        <v>6.523684210526315</v>
      </c>
    </row>
  </sheetData>
  <sheetProtection selectLockedCells="1" selectUnlockedCells="1"/>
  <printOptions/>
  <pageMargins left="0.2" right="0.4597222222222222" top="0.7875" bottom="0.7875" header="0.5118055555555555" footer="0.5118055555555555"/>
  <pageSetup horizontalDpi="300" verticalDpi="3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</dc:creator>
  <cp:keywords/>
  <dc:description/>
  <cp:lastModifiedBy>Julio</cp:lastModifiedBy>
  <cp:lastPrinted>2015-10-01T14:09:42Z</cp:lastPrinted>
  <dcterms:created xsi:type="dcterms:W3CDTF">2014-05-26T14:21:20Z</dcterms:created>
  <dcterms:modified xsi:type="dcterms:W3CDTF">2015-12-08T12:05:26Z</dcterms:modified>
  <cp:category/>
  <cp:version/>
  <cp:contentType/>
  <cp:contentStatus/>
</cp:coreProperties>
</file>