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'Plan1'!$A$1:$S$39</definedName>
  </definedNames>
  <calcPr fullCalcOnLoad="1"/>
</workbook>
</file>

<file path=xl/sharedStrings.xml><?xml version="1.0" encoding="utf-8"?>
<sst xmlns="http://schemas.openxmlformats.org/spreadsheetml/2006/main" count="114" uniqueCount="74">
  <si>
    <t>EGR5214- DESENHO E</t>
  </si>
  <si>
    <t xml:space="preserve">TURMA 2203B        </t>
  </si>
  <si>
    <t>T1</t>
  </si>
  <si>
    <t>T2</t>
  </si>
  <si>
    <t>T3</t>
  </si>
  <si>
    <t>T4</t>
  </si>
  <si>
    <t>T5</t>
  </si>
  <si>
    <t>T6</t>
  </si>
  <si>
    <t>T7</t>
  </si>
  <si>
    <t xml:space="preserve">Média </t>
  </si>
  <si>
    <t>Prova 1</t>
  </si>
  <si>
    <t>Prova 2</t>
  </si>
  <si>
    <t>Projeto a</t>
  </si>
  <si>
    <t xml:space="preserve">Projeto </t>
  </si>
  <si>
    <t>Frequência</t>
  </si>
  <si>
    <t>NOTA</t>
  </si>
  <si>
    <t xml:space="preserve">MÉDIA </t>
  </si>
  <si>
    <t xml:space="preserve"> MODELAGEM GEOMÉTRICA</t>
  </si>
  <si>
    <t>mão livre</t>
  </si>
  <si>
    <t>FINAL</t>
  </si>
  <si>
    <t>MÉDIA DA TURMA</t>
  </si>
  <si>
    <t>TRABALHOS:</t>
  </si>
  <si>
    <t>T1= Folha caligrafia técnica  (a mão livre)</t>
  </si>
  <si>
    <t xml:space="preserve">                                                                               Nota Final= P1*0,25 + P2*0,25 + Projeto *0,30 + Md Trab*0,20</t>
  </si>
  <si>
    <t>T3= Vistas ortogonais no 1o. Diedro  (a mão livre)</t>
  </si>
  <si>
    <t xml:space="preserve">T4=Perspectiva Isométrica  </t>
  </si>
  <si>
    <t>e cavaleira (a mão livre)</t>
  </si>
  <si>
    <t>T5= Cotagem</t>
  </si>
  <si>
    <t>Prof. Júlio César da Silva</t>
  </si>
  <si>
    <t>T6=Cortes e seções</t>
  </si>
  <si>
    <t>T7=Tolerâncias e ajustes mecânicos</t>
  </si>
  <si>
    <t>a mão livre (5%)</t>
  </si>
  <si>
    <t>T2= Folha da ponte (a mão livre)</t>
  </si>
  <si>
    <t xml:space="preserve">PROVA </t>
  </si>
  <si>
    <t>RECUPERAÇÃO</t>
  </si>
  <si>
    <t>Anésio Faust Netto</t>
  </si>
  <si>
    <t>Artur Sabino de Andrade</t>
  </si>
  <si>
    <t>Carlos Eduardo Boso</t>
  </si>
  <si>
    <t>Carlos Willian de Oliveira</t>
  </si>
  <si>
    <t>Elvis Sikora</t>
  </si>
  <si>
    <t>Gabriela Suzin</t>
  </si>
  <si>
    <t>Henrique de Andrade Faustino</t>
  </si>
  <si>
    <t>Lael Borges</t>
  </si>
  <si>
    <t>Leandro Claudino dos Santos Borges</t>
  </si>
  <si>
    <t>Lucas Eduardo Galdino Silva</t>
  </si>
  <si>
    <t>Luis Felipe Martins Barbosa de Oliveira</t>
  </si>
  <si>
    <t>Luiz Henrique Mesa Casa Pereira</t>
  </si>
  <si>
    <t xml:space="preserve"> Luiz Otávio Kohler</t>
  </si>
  <si>
    <t>Matheus Leite Dettmar</t>
  </si>
  <si>
    <t>Natanael Willian dos Santos da Silva</t>
  </si>
  <si>
    <t>Rafael Shinnossuke Katsurayama</t>
  </si>
  <si>
    <t>Rodrigo Clarindo da Silveira</t>
  </si>
  <si>
    <t>Satyan Stering Saita</t>
  </si>
  <si>
    <t>Vitor Buch Gugelmin</t>
  </si>
  <si>
    <t>Wagner Eduardo Matos dos Santos</t>
  </si>
  <si>
    <t>2015/1</t>
  </si>
  <si>
    <t>nf</t>
  </si>
  <si>
    <t>Projeto</t>
  </si>
  <si>
    <t>CAD (30%)</t>
  </si>
  <si>
    <t>Trabalhos (20%)</t>
  </si>
  <si>
    <t>Peso 25%</t>
  </si>
  <si>
    <t>Peso 10%</t>
  </si>
  <si>
    <t>Peso 15%</t>
  </si>
  <si>
    <t>FS</t>
  </si>
  <si>
    <t>FI</t>
  </si>
  <si>
    <t>Os projetos podem ser verificados na sala 109.</t>
  </si>
  <si>
    <t>O Trabalho 7 complementou a nota da Prova 2</t>
  </si>
  <si>
    <t>O aluno Rodrigo C. da Silveira deve me contatar urgente.</t>
  </si>
  <si>
    <t>Alunos interessados na monitoria devem me informar pessoalmente ou via e-mail</t>
  </si>
  <si>
    <t>Boas Férias !!</t>
  </si>
  <si>
    <t>O Trabalho 7 complementou a nota da Prova 3</t>
  </si>
  <si>
    <t>O Trab7 e os projetos podem ser verificados na sala 109.</t>
  </si>
  <si>
    <t>Boas férias!!</t>
  </si>
  <si>
    <t>Florianópolis,06 de julho de 2015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</si>
</sst>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.0"/>
    <numFmt numFmtId="166" formatCode="_(* #,##0.000_);_(* \(#,##0.000\);_(* \-??_);_(@_)"/>
    <numFmt numFmtId="167" formatCode="_(* #,##0.0000_);_(* \(#,##0.0000\);_(* \-??_);_(@_)"/>
    <numFmt numFmtId="168" formatCode="0.000"/>
    <numFmt numFmtId="169" formatCode="_(* #,##0.0_);_(* \(#,##0.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72"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2"/>
      <name val="Calibri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Calibri"/>
      <family val="2"/>
    </font>
    <font>
      <b/>
      <i/>
      <sz val="9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40"/>
      <name val="Arial"/>
      <family val="2"/>
    </font>
    <font>
      <b/>
      <sz val="14"/>
      <color indexed="12"/>
      <name val="Arial"/>
      <family val="2"/>
    </font>
    <font>
      <b/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B0F0"/>
      <name val="Arial"/>
      <family val="2"/>
    </font>
    <font>
      <b/>
      <sz val="14"/>
      <color rgb="FF0000FF"/>
      <name val="Arial"/>
      <family val="2"/>
    </font>
    <font>
      <b/>
      <sz val="2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1" fillId="21" borderId="5" applyNumberFormat="0" applyAlignment="0" applyProtection="0"/>
    <xf numFmtId="41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64" fontId="0" fillId="0" borderId="0" applyFill="0" applyBorder="0" applyAlignment="0" applyProtection="0"/>
  </cellStyleXfs>
  <cellXfs count="11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64" fontId="3" fillId="33" borderId="10" xfId="60" applyNumberFormat="1" applyFont="1" applyFill="1" applyBorder="1" applyAlignment="1" applyProtection="1">
      <alignment horizontal="center"/>
      <protection/>
    </xf>
    <xf numFmtId="164" fontId="4" fillId="33" borderId="10" xfId="6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64" fontId="6" fillId="33" borderId="10" xfId="60" applyNumberFormat="1" applyFont="1" applyFill="1" applyBorder="1" applyAlignment="1" applyProtection="1">
      <alignment horizontal="center"/>
      <protection/>
    </xf>
    <xf numFmtId="164" fontId="7" fillId="33" borderId="10" xfId="6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164" fontId="10" fillId="0" borderId="10" xfId="60" applyNumberFormat="1" applyFont="1" applyFill="1" applyBorder="1" applyAlignment="1" applyProtection="1">
      <alignment horizontal="center" wrapText="1"/>
      <protection/>
    </xf>
    <xf numFmtId="164" fontId="11" fillId="0" borderId="10" xfId="60" applyNumberFormat="1" applyFont="1" applyFill="1" applyBorder="1" applyAlignment="1" applyProtection="1">
      <alignment horizontal="center" wrapText="1"/>
      <protection/>
    </xf>
    <xf numFmtId="2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164" fontId="10" fillId="0" borderId="10" xfId="60" applyNumberFormat="1" applyFont="1" applyFill="1" applyBorder="1" applyAlignment="1" applyProtection="1">
      <alignment horizontal="center"/>
      <protection/>
    </xf>
    <xf numFmtId="164" fontId="10" fillId="0" borderId="12" xfId="60" applyNumberFormat="1" applyFont="1" applyFill="1" applyBorder="1" applyAlignment="1" applyProtection="1">
      <alignment horizontal="center"/>
      <protection/>
    </xf>
    <xf numFmtId="164" fontId="11" fillId="0" borderId="12" xfId="60" applyNumberFormat="1" applyFont="1" applyFill="1" applyBorder="1" applyAlignment="1" applyProtection="1">
      <alignment horizontal="center"/>
      <protection/>
    </xf>
    <xf numFmtId="2" fontId="10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 wrapText="1"/>
    </xf>
    <xf numFmtId="164" fontId="11" fillId="0" borderId="13" xfId="60" applyNumberFormat="1" applyFont="1" applyFill="1" applyBorder="1" applyAlignment="1" applyProtection="1">
      <alignment horizontal="center" wrapText="1"/>
      <protection/>
    </xf>
    <xf numFmtId="164" fontId="10" fillId="0" borderId="13" xfId="60" applyNumberFormat="1" applyFont="1" applyFill="1" applyBorder="1" applyAlignment="1" applyProtection="1">
      <alignment horizontal="center" wrapText="1"/>
      <protection/>
    </xf>
    <xf numFmtId="2" fontId="11" fillId="0" borderId="13" xfId="0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/>
    </xf>
    <xf numFmtId="164" fontId="10" fillId="0" borderId="14" xfId="60" applyNumberFormat="1" applyFont="1" applyFill="1" applyBorder="1" applyAlignment="1" applyProtection="1">
      <alignment horizontal="center" wrapText="1"/>
      <protection/>
    </xf>
    <xf numFmtId="164" fontId="11" fillId="0" borderId="14" xfId="60" applyNumberFormat="1" applyFont="1" applyFill="1" applyBorder="1" applyAlignment="1" applyProtection="1">
      <alignment horizontal="center" wrapText="1"/>
      <protection/>
    </xf>
    <xf numFmtId="2" fontId="10" fillId="0" borderId="14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2" xfId="0" applyFont="1" applyBorder="1" applyAlignment="1">
      <alignment/>
    </xf>
    <xf numFmtId="2" fontId="11" fillId="0" borderId="12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64" fontId="11" fillId="0" borderId="10" xfId="0" applyNumberFormat="1" applyFont="1" applyBorder="1" applyAlignment="1">
      <alignment horizontal="center"/>
    </xf>
    <xf numFmtId="0" fontId="14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164" fontId="3" fillId="0" borderId="0" xfId="6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64" fontId="6" fillId="0" borderId="0" xfId="6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18" fillId="0" borderId="0" xfId="6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164" fontId="4" fillId="0" borderId="0" xfId="6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64" fontId="3" fillId="0" borderId="0" xfId="60" applyNumberFormat="1" applyFont="1" applyFill="1" applyBorder="1" applyAlignment="1" applyProtection="1">
      <alignment wrapText="1"/>
      <protection/>
    </xf>
    <xf numFmtId="2" fontId="6" fillId="0" borderId="0" xfId="0" applyNumberFormat="1" applyFont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4" fontId="22" fillId="0" borderId="0" xfId="60" applyNumberFormat="1" applyFont="1" applyFill="1" applyBorder="1" applyAlignment="1" applyProtection="1">
      <alignment/>
      <protection/>
    </xf>
    <xf numFmtId="0" fontId="23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/>
    </xf>
    <xf numFmtId="0" fontId="25" fillId="0" borderId="0" xfId="0" applyFont="1" applyAlignment="1">
      <alignment/>
    </xf>
    <xf numFmtId="164" fontId="26" fillId="0" borderId="0" xfId="60" applyNumberFormat="1" applyFont="1" applyFill="1" applyBorder="1" applyAlignment="1" applyProtection="1">
      <alignment/>
      <protection/>
    </xf>
    <xf numFmtId="0" fontId="25" fillId="0" borderId="0" xfId="0" applyFont="1" applyBorder="1" applyAlignment="1">
      <alignment/>
    </xf>
    <xf numFmtId="2" fontId="23" fillId="0" borderId="0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 wrapText="1"/>
    </xf>
    <xf numFmtId="164" fontId="12" fillId="0" borderId="10" xfId="60" applyNumberFormat="1" applyFont="1" applyFill="1" applyBorder="1" applyAlignment="1" applyProtection="1">
      <alignment horizontal="center" wrapText="1"/>
      <protection/>
    </xf>
    <xf numFmtId="2" fontId="12" fillId="0" borderId="13" xfId="0" applyNumberFormat="1" applyFont="1" applyBorder="1" applyAlignment="1">
      <alignment horizontal="center" wrapText="1"/>
    </xf>
    <xf numFmtId="2" fontId="12" fillId="0" borderId="14" xfId="0" applyNumberFormat="1" applyFont="1" applyBorder="1" applyAlignment="1">
      <alignment horizontal="center" wrapText="1"/>
    </xf>
    <xf numFmtId="2" fontId="27" fillId="0" borderId="10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64" fontId="69" fillId="0" borderId="10" xfId="60" applyNumberFormat="1" applyFont="1" applyFill="1" applyBorder="1" applyAlignment="1" applyProtection="1">
      <alignment horizontal="center" wrapText="1"/>
      <protection/>
    </xf>
    <xf numFmtId="164" fontId="69" fillId="0" borderId="13" xfId="60" applyNumberFormat="1" applyFont="1" applyFill="1" applyBorder="1" applyAlignment="1" applyProtection="1">
      <alignment horizontal="center" wrapText="1"/>
      <protection/>
    </xf>
    <xf numFmtId="2" fontId="69" fillId="0" borderId="10" xfId="0" applyNumberFormat="1" applyFont="1" applyBorder="1" applyAlignment="1">
      <alignment horizontal="center"/>
    </xf>
    <xf numFmtId="2" fontId="69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4" fontId="70" fillId="0" borderId="10" xfId="60" applyNumberFormat="1" applyFont="1" applyFill="1" applyBorder="1" applyAlignment="1" applyProtection="1">
      <alignment/>
      <protection/>
    </xf>
    <xf numFmtId="2" fontId="70" fillId="0" borderId="10" xfId="0" applyNumberFormat="1" applyFont="1" applyBorder="1" applyAlignment="1">
      <alignment/>
    </xf>
    <xf numFmtId="164" fontId="70" fillId="0" borderId="13" xfId="60" applyNumberFormat="1" applyFont="1" applyFill="1" applyBorder="1" applyAlignment="1" applyProtection="1">
      <alignment/>
      <protection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64" fontId="31" fillId="0" borderId="0" xfId="60" applyNumberFormat="1" applyFont="1" applyFill="1" applyBorder="1" applyAlignment="1" applyProtection="1">
      <alignment/>
      <protection/>
    </xf>
    <xf numFmtId="164" fontId="32" fillId="0" borderId="0" xfId="60" applyNumberFormat="1" applyFont="1" applyFill="1" applyBorder="1" applyAlignment="1" applyProtection="1">
      <alignment/>
      <protection/>
    </xf>
    <xf numFmtId="164" fontId="30" fillId="0" borderId="0" xfId="60" applyNumberFormat="1" applyFont="1" applyFill="1" applyBorder="1" applyAlignment="1" applyProtection="1">
      <alignment/>
      <protection/>
    </xf>
    <xf numFmtId="165" fontId="17" fillId="33" borderId="10" xfId="0" applyNumberFormat="1" applyFont="1" applyFill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1" fontId="12" fillId="0" borderId="16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71" fillId="0" borderId="0" xfId="0" applyFont="1" applyAlignment="1">
      <alignment/>
    </xf>
    <xf numFmtId="165" fontId="70" fillId="0" borderId="11" xfId="0" applyNumberFormat="1" applyFont="1" applyBorder="1" applyAlignment="1">
      <alignment horizontal="center"/>
    </xf>
    <xf numFmtId="165" fontId="70" fillId="0" borderId="15" xfId="0" applyNumberFormat="1" applyFont="1" applyBorder="1" applyAlignment="1">
      <alignment horizontal="center"/>
    </xf>
    <xf numFmtId="165" fontId="70" fillId="0" borderId="16" xfId="0" applyNumberFormat="1" applyFont="1" applyBorder="1" applyAlignment="1">
      <alignment horizontal="center"/>
    </xf>
    <xf numFmtId="165" fontId="70" fillId="0" borderId="10" xfId="0" applyNumberFormat="1" applyFont="1" applyBorder="1" applyAlignment="1">
      <alignment horizontal="center"/>
    </xf>
    <xf numFmtId="164" fontId="3" fillId="33" borderId="10" xfId="60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22" fillId="0" borderId="0" xfId="0" applyFont="1" applyAlignment="1">
      <alignment/>
    </xf>
    <xf numFmtId="0" fontId="9" fillId="0" borderId="0" xfId="0" applyFont="1" applyBorder="1" applyAlignment="1">
      <alignment/>
    </xf>
    <xf numFmtId="0" fontId="17" fillId="0" borderId="0" xfId="0" applyFon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36"/>
  <sheetViews>
    <sheetView showGridLines="0" tabSelected="1" zoomScale="80" zoomScaleNormal="80" zoomScaleSheetLayoutView="80" zoomScalePageLayoutView="0" workbookViewId="0" topLeftCell="A1">
      <selection activeCell="V24" sqref="V24"/>
    </sheetView>
  </sheetViews>
  <sheetFormatPr defaultColWidth="9.140625" defaultRowHeight="15"/>
  <cols>
    <col min="1" max="1" width="25.7109375" style="0" customWidth="1"/>
    <col min="2" max="2" width="45.7109375" style="0" customWidth="1"/>
    <col min="3" max="8" width="9.140625" style="0" customWidth="1"/>
    <col min="9" max="9" width="15.7109375" style="0" customWidth="1"/>
    <col min="10" max="11" width="9.421875" style="0" customWidth="1"/>
    <col min="12" max="12" width="10.140625" style="0" customWidth="1"/>
    <col min="13" max="13" width="0" style="0" hidden="1" customWidth="1"/>
    <col min="14" max="14" width="15.7109375" style="0" hidden="1" customWidth="1"/>
    <col min="15" max="15" width="14.7109375" style="0" customWidth="1"/>
    <col min="16" max="16" width="14.7109375" style="71" customWidth="1"/>
    <col min="17" max="17" width="16.7109375" style="71" hidden="1" customWidth="1"/>
    <col min="18" max="18" width="9.140625" style="0" customWidth="1"/>
    <col min="19" max="19" width="9.140625" style="0" hidden="1" customWidth="1"/>
  </cols>
  <sheetData>
    <row r="1" spans="1:19" ht="1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9</v>
      </c>
      <c r="J1" s="3" t="s">
        <v>10</v>
      </c>
      <c r="K1" s="3" t="s">
        <v>8</v>
      </c>
      <c r="L1" s="3" t="s">
        <v>11</v>
      </c>
      <c r="M1" s="1" t="s">
        <v>12</v>
      </c>
      <c r="N1" s="5" t="s">
        <v>57</v>
      </c>
      <c r="O1" s="3" t="s">
        <v>13</v>
      </c>
      <c r="P1" s="1" t="s">
        <v>14</v>
      </c>
      <c r="Q1" s="1" t="s">
        <v>33</v>
      </c>
      <c r="R1" s="5" t="s">
        <v>15</v>
      </c>
      <c r="S1" s="5" t="s">
        <v>16</v>
      </c>
    </row>
    <row r="2" spans="1:19" ht="15">
      <c r="A2" s="1" t="s">
        <v>17</v>
      </c>
      <c r="B2" s="2" t="s">
        <v>55</v>
      </c>
      <c r="C2" s="7"/>
      <c r="D2" s="7"/>
      <c r="E2" s="7"/>
      <c r="F2" s="8"/>
      <c r="G2" s="9"/>
      <c r="H2" s="9"/>
      <c r="I2" s="10" t="s">
        <v>59</v>
      </c>
      <c r="J2" s="3" t="s">
        <v>60</v>
      </c>
      <c r="K2" s="3" t="s">
        <v>61</v>
      </c>
      <c r="L2" s="109" t="s">
        <v>62</v>
      </c>
      <c r="M2" s="11" t="s">
        <v>18</v>
      </c>
      <c r="N2" s="64" t="s">
        <v>31</v>
      </c>
      <c r="O2" s="3" t="s">
        <v>58</v>
      </c>
      <c r="P2" s="69"/>
      <c r="Q2" s="1" t="s">
        <v>34</v>
      </c>
      <c r="R2" s="5" t="s">
        <v>19</v>
      </c>
      <c r="S2" s="6" t="s">
        <v>19</v>
      </c>
    </row>
    <row r="3" spans="1:19" ht="18.75">
      <c r="A3" s="12">
        <v>1</v>
      </c>
      <c r="B3" s="37" t="s">
        <v>35</v>
      </c>
      <c r="C3" s="14">
        <v>8.5</v>
      </c>
      <c r="D3" s="14">
        <v>8.75</v>
      </c>
      <c r="E3" s="14">
        <v>8</v>
      </c>
      <c r="F3" s="15">
        <v>7.25</v>
      </c>
      <c r="G3" s="16">
        <v>7.75</v>
      </c>
      <c r="H3" s="16">
        <v>7.75</v>
      </c>
      <c r="I3" s="18">
        <f>AVERAGE(C3:H3)</f>
        <v>8</v>
      </c>
      <c r="J3" s="77">
        <v>7.7</v>
      </c>
      <c r="K3" s="77">
        <v>7.5</v>
      </c>
      <c r="L3" s="84">
        <v>8</v>
      </c>
      <c r="M3" s="17"/>
      <c r="N3" s="18"/>
      <c r="O3" s="90">
        <v>8</v>
      </c>
      <c r="P3" s="89" t="s">
        <v>63</v>
      </c>
      <c r="Q3" s="100"/>
      <c r="R3" s="105">
        <v>8</v>
      </c>
      <c r="S3" s="19">
        <f>SUM(I3*0.2,J3*0.25,K3*0.1,L3*0.15,O3*0.3)</f>
        <v>7.875</v>
      </c>
    </row>
    <row r="4" spans="1:19" ht="18.75">
      <c r="A4" s="12">
        <v>2</v>
      </c>
      <c r="B4" s="37" t="s">
        <v>36</v>
      </c>
      <c r="C4" s="14">
        <v>8.5</v>
      </c>
      <c r="D4" s="14">
        <v>8.75</v>
      </c>
      <c r="E4" s="14">
        <v>8</v>
      </c>
      <c r="F4" s="15">
        <v>7.25</v>
      </c>
      <c r="G4" s="16">
        <v>7.75</v>
      </c>
      <c r="H4" s="16">
        <v>7.75</v>
      </c>
      <c r="I4" s="18">
        <f>AVERAGE(C4:H4)</f>
        <v>8</v>
      </c>
      <c r="J4" s="77">
        <v>8.25</v>
      </c>
      <c r="K4" s="77">
        <v>7.75</v>
      </c>
      <c r="L4" s="84">
        <v>7</v>
      </c>
      <c r="M4" s="17"/>
      <c r="N4" s="18"/>
      <c r="O4" s="90">
        <v>8.5</v>
      </c>
      <c r="P4" s="89" t="s">
        <v>63</v>
      </c>
      <c r="Q4" s="100"/>
      <c r="R4" s="105">
        <v>8</v>
      </c>
      <c r="S4" s="19">
        <f aca="true" t="shared" si="0" ref="S4:S22">SUM(I4*0.2,J4*0.25,K4*0.1,L4*0.15,O4*0.3)</f>
        <v>8.0375</v>
      </c>
    </row>
    <row r="5" spans="1:19" ht="18.75">
      <c r="A5" s="12">
        <v>3</v>
      </c>
      <c r="B5" s="37" t="s">
        <v>37</v>
      </c>
      <c r="C5" s="14" t="s">
        <v>56</v>
      </c>
      <c r="D5" s="14" t="s">
        <v>56</v>
      </c>
      <c r="E5" s="14" t="s">
        <v>56</v>
      </c>
      <c r="F5" s="15" t="s">
        <v>56</v>
      </c>
      <c r="G5" s="14" t="s">
        <v>56</v>
      </c>
      <c r="H5" s="16" t="s">
        <v>56</v>
      </c>
      <c r="I5" s="18">
        <v>0</v>
      </c>
      <c r="J5" s="78">
        <v>0</v>
      </c>
      <c r="K5" s="78">
        <v>0</v>
      </c>
      <c r="L5" s="84">
        <v>0</v>
      </c>
      <c r="M5" s="17"/>
      <c r="N5" s="18"/>
      <c r="O5" s="90">
        <v>0</v>
      </c>
      <c r="P5" s="89" t="s">
        <v>64</v>
      </c>
      <c r="Q5" s="100"/>
      <c r="R5" s="105">
        <v>0</v>
      </c>
      <c r="S5" s="19">
        <f t="shared" si="0"/>
        <v>0</v>
      </c>
    </row>
    <row r="6" spans="1:19" ht="18.75">
      <c r="A6" s="12">
        <v>4</v>
      </c>
      <c r="B6" s="37" t="s">
        <v>38</v>
      </c>
      <c r="C6" s="20">
        <v>8.25</v>
      </c>
      <c r="D6" s="21">
        <v>7</v>
      </c>
      <c r="E6" s="14">
        <v>7.75</v>
      </c>
      <c r="F6" s="22">
        <v>6</v>
      </c>
      <c r="G6" s="23" t="s">
        <v>56</v>
      </c>
      <c r="H6" s="23" t="s">
        <v>56</v>
      </c>
      <c r="I6" s="18">
        <v>4.83</v>
      </c>
      <c r="J6" s="76">
        <v>5.75</v>
      </c>
      <c r="K6" s="76">
        <v>0</v>
      </c>
      <c r="L6" s="84">
        <v>0</v>
      </c>
      <c r="M6" s="17"/>
      <c r="N6" s="18"/>
      <c r="O6" s="90">
        <v>0</v>
      </c>
      <c r="P6" s="89" t="s">
        <v>64</v>
      </c>
      <c r="Q6" s="103"/>
      <c r="R6" s="105">
        <v>0</v>
      </c>
      <c r="S6" s="19">
        <f t="shared" si="0"/>
        <v>2.4035</v>
      </c>
    </row>
    <row r="7" spans="1:19" ht="18.75">
      <c r="A7" s="12">
        <v>5</v>
      </c>
      <c r="B7" s="37" t="s">
        <v>39</v>
      </c>
      <c r="C7" s="20">
        <v>8.25</v>
      </c>
      <c r="D7" s="20">
        <v>7.75</v>
      </c>
      <c r="E7" s="14">
        <v>8</v>
      </c>
      <c r="F7" s="22">
        <v>7.5</v>
      </c>
      <c r="G7" s="23">
        <v>4</v>
      </c>
      <c r="H7" s="23">
        <v>7</v>
      </c>
      <c r="I7" s="18">
        <f>AVERAGE(C7:H7)</f>
        <v>7.083333333333333</v>
      </c>
      <c r="J7" s="76">
        <v>8.4</v>
      </c>
      <c r="K7" s="76">
        <v>7</v>
      </c>
      <c r="L7" s="84">
        <v>5.2</v>
      </c>
      <c r="M7" s="17"/>
      <c r="N7" s="18"/>
      <c r="O7" s="90">
        <v>8</v>
      </c>
      <c r="P7" s="89" t="s">
        <v>63</v>
      </c>
      <c r="Q7" s="100"/>
      <c r="R7" s="105">
        <v>7.5</v>
      </c>
      <c r="S7" s="19">
        <f t="shared" si="0"/>
        <v>7.3966666666666665</v>
      </c>
    </row>
    <row r="8" spans="1:19" ht="18.75">
      <c r="A8" s="12">
        <v>6</v>
      </c>
      <c r="B8" s="37" t="s">
        <v>40</v>
      </c>
      <c r="C8" s="20">
        <v>8.25</v>
      </c>
      <c r="D8" s="15">
        <v>9</v>
      </c>
      <c r="E8" s="14">
        <v>9</v>
      </c>
      <c r="F8" s="15">
        <v>7.75</v>
      </c>
      <c r="G8" s="24">
        <v>8.5</v>
      </c>
      <c r="H8" s="16">
        <v>7.5</v>
      </c>
      <c r="I8" s="18">
        <f aca="true" t="shared" si="1" ref="I8:I21">AVERAGE(C8:H8)</f>
        <v>8.333333333333334</v>
      </c>
      <c r="J8" s="77">
        <v>9.4</v>
      </c>
      <c r="K8" s="77">
        <v>8.25</v>
      </c>
      <c r="L8" s="84">
        <v>9</v>
      </c>
      <c r="M8" s="17"/>
      <c r="N8" s="18"/>
      <c r="O8" s="90">
        <v>8</v>
      </c>
      <c r="P8" s="89" t="s">
        <v>63</v>
      </c>
      <c r="Q8" s="100"/>
      <c r="R8" s="105">
        <v>8.5</v>
      </c>
      <c r="S8" s="19">
        <f t="shared" si="0"/>
        <v>8.591666666666667</v>
      </c>
    </row>
    <row r="9" spans="1:19" ht="18.75">
      <c r="A9" s="12">
        <v>7</v>
      </c>
      <c r="B9" s="37" t="s">
        <v>41</v>
      </c>
      <c r="C9" s="14">
        <v>8.25</v>
      </c>
      <c r="D9" s="14">
        <v>8.5</v>
      </c>
      <c r="E9" s="14">
        <v>8.75</v>
      </c>
      <c r="F9" s="15">
        <v>6.5</v>
      </c>
      <c r="G9" s="24">
        <v>8.25</v>
      </c>
      <c r="H9" s="16">
        <v>8.75</v>
      </c>
      <c r="I9" s="18">
        <f t="shared" si="1"/>
        <v>8.166666666666666</v>
      </c>
      <c r="J9" s="77">
        <v>5</v>
      </c>
      <c r="K9" s="77">
        <v>6.5</v>
      </c>
      <c r="L9" s="84">
        <v>7.7</v>
      </c>
      <c r="M9" s="17"/>
      <c r="N9" s="18"/>
      <c r="O9" s="90">
        <v>8.75</v>
      </c>
      <c r="P9" s="89" t="s">
        <v>63</v>
      </c>
      <c r="Q9" s="100"/>
      <c r="R9" s="105">
        <v>7.5</v>
      </c>
      <c r="S9" s="19">
        <f t="shared" si="0"/>
        <v>7.3133333333333335</v>
      </c>
    </row>
    <row r="10" spans="1:19" ht="18.75">
      <c r="A10" s="12">
        <v>8</v>
      </c>
      <c r="B10" s="37" t="s">
        <v>42</v>
      </c>
      <c r="C10" s="14">
        <v>8.25</v>
      </c>
      <c r="D10" s="25">
        <v>8.25</v>
      </c>
      <c r="E10" s="26">
        <v>6.75</v>
      </c>
      <c r="F10" s="25" t="s">
        <v>56</v>
      </c>
      <c r="G10" s="27">
        <v>7.75</v>
      </c>
      <c r="H10" s="23">
        <v>7</v>
      </c>
      <c r="I10" s="18">
        <f t="shared" si="1"/>
        <v>7.6</v>
      </c>
      <c r="J10" s="79">
        <v>5.3</v>
      </c>
      <c r="K10" s="79">
        <v>6.5</v>
      </c>
      <c r="L10" s="84">
        <v>6.8</v>
      </c>
      <c r="M10" s="17"/>
      <c r="N10" s="18"/>
      <c r="O10" s="91">
        <v>8</v>
      </c>
      <c r="P10" s="89" t="s">
        <v>63</v>
      </c>
      <c r="Q10" s="101"/>
      <c r="R10" s="106">
        <v>7</v>
      </c>
      <c r="S10" s="19">
        <f t="shared" si="0"/>
        <v>6.914999999999999</v>
      </c>
    </row>
    <row r="11" spans="1:19" ht="18.75">
      <c r="A11" s="12">
        <v>9</v>
      </c>
      <c r="B11" s="37" t="s">
        <v>43</v>
      </c>
      <c r="C11" s="14">
        <v>8</v>
      </c>
      <c r="D11" s="14">
        <v>8</v>
      </c>
      <c r="E11" s="14">
        <v>7.75</v>
      </c>
      <c r="F11" s="15">
        <v>7</v>
      </c>
      <c r="G11" s="16">
        <v>7.75</v>
      </c>
      <c r="H11" s="16">
        <v>8</v>
      </c>
      <c r="I11" s="18">
        <f t="shared" si="1"/>
        <v>7.75</v>
      </c>
      <c r="J11" s="77">
        <v>8.4</v>
      </c>
      <c r="K11" s="77">
        <v>8</v>
      </c>
      <c r="L11" s="84">
        <v>8</v>
      </c>
      <c r="M11" s="17"/>
      <c r="N11" s="18"/>
      <c r="O11" s="91">
        <v>8</v>
      </c>
      <c r="P11" s="89" t="s">
        <v>63</v>
      </c>
      <c r="Q11" s="100"/>
      <c r="R11" s="105">
        <v>8</v>
      </c>
      <c r="S11" s="19">
        <f t="shared" si="0"/>
        <v>8.05</v>
      </c>
    </row>
    <row r="12" spans="1:19" ht="18.75">
      <c r="A12" s="12">
        <v>10</v>
      </c>
      <c r="B12" s="37" t="s">
        <v>44</v>
      </c>
      <c r="C12" s="14">
        <v>8</v>
      </c>
      <c r="D12" s="14">
        <v>7.75</v>
      </c>
      <c r="E12" s="14" t="s">
        <v>56</v>
      </c>
      <c r="F12" s="15">
        <v>5</v>
      </c>
      <c r="G12" s="16">
        <v>7.5</v>
      </c>
      <c r="H12" s="16">
        <v>7.5</v>
      </c>
      <c r="I12" s="18">
        <f t="shared" si="1"/>
        <v>7.15</v>
      </c>
      <c r="J12" s="77">
        <v>5.7</v>
      </c>
      <c r="K12" s="77">
        <v>7.5</v>
      </c>
      <c r="L12" s="84">
        <v>6.5</v>
      </c>
      <c r="M12" s="17"/>
      <c r="N12" s="18"/>
      <c r="O12" s="90">
        <v>7.75</v>
      </c>
      <c r="P12" s="89" t="s">
        <v>63</v>
      </c>
      <c r="Q12" s="100"/>
      <c r="R12" s="105">
        <v>7</v>
      </c>
      <c r="S12" s="19">
        <f t="shared" si="0"/>
        <v>6.904999999999999</v>
      </c>
    </row>
    <row r="13" spans="1:19" ht="18.75">
      <c r="A13" s="12">
        <v>11</v>
      </c>
      <c r="B13" s="37" t="s">
        <v>45</v>
      </c>
      <c r="C13" s="14">
        <v>8.25</v>
      </c>
      <c r="D13" s="29">
        <v>8.25</v>
      </c>
      <c r="E13" s="29">
        <v>8</v>
      </c>
      <c r="F13" s="30">
        <v>6</v>
      </c>
      <c r="G13" s="31">
        <v>7.5</v>
      </c>
      <c r="H13" s="31">
        <v>7.75</v>
      </c>
      <c r="I13" s="18">
        <f t="shared" si="1"/>
        <v>7.625</v>
      </c>
      <c r="J13" s="80">
        <v>8.8</v>
      </c>
      <c r="K13" s="80">
        <v>6</v>
      </c>
      <c r="L13" s="85">
        <v>8.8</v>
      </c>
      <c r="M13" s="28"/>
      <c r="N13" s="75"/>
      <c r="O13" s="92">
        <v>7.75</v>
      </c>
      <c r="P13" s="89" t="s">
        <v>63</v>
      </c>
      <c r="Q13" s="102"/>
      <c r="R13" s="107">
        <v>8</v>
      </c>
      <c r="S13" s="19">
        <f t="shared" si="0"/>
        <v>7.970000000000001</v>
      </c>
    </row>
    <row r="14" spans="1:19" ht="18.75">
      <c r="A14" s="32">
        <v>12</v>
      </c>
      <c r="B14" s="37" t="s">
        <v>46</v>
      </c>
      <c r="C14" s="33">
        <v>9.25</v>
      </c>
      <c r="D14" s="33">
        <v>9.5</v>
      </c>
      <c r="E14" s="17">
        <v>8.5</v>
      </c>
      <c r="F14" s="33">
        <v>7</v>
      </c>
      <c r="G14" s="33">
        <v>8.25</v>
      </c>
      <c r="H14" s="33">
        <v>7.5</v>
      </c>
      <c r="I14" s="18">
        <f t="shared" si="1"/>
        <v>8.333333333333334</v>
      </c>
      <c r="J14" s="18">
        <v>8</v>
      </c>
      <c r="K14" s="18">
        <v>7.5</v>
      </c>
      <c r="L14" s="86">
        <v>8.7</v>
      </c>
      <c r="M14" s="33"/>
      <c r="N14" s="81"/>
      <c r="O14" s="91">
        <v>8</v>
      </c>
      <c r="P14" s="89" t="s">
        <v>63</v>
      </c>
      <c r="Q14" s="100"/>
      <c r="R14" s="105">
        <v>8</v>
      </c>
      <c r="S14" s="19">
        <f t="shared" si="0"/>
        <v>8.121666666666666</v>
      </c>
    </row>
    <row r="15" spans="1:19" ht="18.75">
      <c r="A15" s="32">
        <v>13</v>
      </c>
      <c r="B15" s="37" t="s">
        <v>47</v>
      </c>
      <c r="C15" s="33">
        <v>8.25</v>
      </c>
      <c r="D15" s="33">
        <v>8.25</v>
      </c>
      <c r="E15" s="17">
        <v>8</v>
      </c>
      <c r="F15" s="33">
        <v>7.75</v>
      </c>
      <c r="G15" s="33">
        <v>8.75</v>
      </c>
      <c r="H15" s="23">
        <v>7.75</v>
      </c>
      <c r="I15" s="18">
        <f t="shared" si="1"/>
        <v>8.125</v>
      </c>
      <c r="J15" s="18">
        <v>8</v>
      </c>
      <c r="K15" s="18">
        <v>9.5</v>
      </c>
      <c r="L15" s="86">
        <v>9</v>
      </c>
      <c r="M15" s="33"/>
      <c r="N15" s="81"/>
      <c r="O15" s="91">
        <v>8.75</v>
      </c>
      <c r="P15" s="89" t="s">
        <v>63</v>
      </c>
      <c r="Q15" s="100"/>
      <c r="R15" s="105">
        <v>8.5</v>
      </c>
      <c r="S15" s="19">
        <f t="shared" si="0"/>
        <v>8.55</v>
      </c>
    </row>
    <row r="16" spans="1:19" ht="18.75">
      <c r="A16" s="32">
        <v>14</v>
      </c>
      <c r="B16" s="37" t="s">
        <v>48</v>
      </c>
      <c r="C16" s="33" t="s">
        <v>56</v>
      </c>
      <c r="D16" s="34" t="s">
        <v>56</v>
      </c>
      <c r="E16" s="17">
        <v>7.75</v>
      </c>
      <c r="F16" s="33" t="s">
        <v>56</v>
      </c>
      <c r="G16" s="33" t="s">
        <v>56</v>
      </c>
      <c r="H16" s="16" t="s">
        <v>56</v>
      </c>
      <c r="I16" s="18">
        <v>1.55</v>
      </c>
      <c r="J16" s="18">
        <v>8.25</v>
      </c>
      <c r="K16" s="18">
        <v>6</v>
      </c>
      <c r="L16" s="86">
        <v>7.3</v>
      </c>
      <c r="M16" s="33"/>
      <c r="N16" s="81"/>
      <c r="O16" s="91">
        <v>7.75</v>
      </c>
      <c r="P16" s="89" t="s">
        <v>63</v>
      </c>
      <c r="Q16" s="100"/>
      <c r="R16" s="105">
        <v>6.5</v>
      </c>
      <c r="S16" s="19">
        <f t="shared" si="0"/>
        <v>6.3925</v>
      </c>
    </row>
    <row r="17" spans="1:19" ht="18.75">
      <c r="A17" s="32">
        <v>15</v>
      </c>
      <c r="B17" s="37" t="s">
        <v>49</v>
      </c>
      <c r="C17" s="33">
        <v>8.25</v>
      </c>
      <c r="D17" s="34">
        <v>8.25</v>
      </c>
      <c r="E17" s="17">
        <v>8.5</v>
      </c>
      <c r="F17" s="36">
        <v>9.5</v>
      </c>
      <c r="G17" s="33">
        <v>9.25</v>
      </c>
      <c r="H17" s="36">
        <v>8.5</v>
      </c>
      <c r="I17" s="18">
        <f t="shared" si="1"/>
        <v>8.708333333333334</v>
      </c>
      <c r="J17" s="18">
        <v>9.7</v>
      </c>
      <c r="K17" s="18">
        <v>9.5</v>
      </c>
      <c r="L17" s="86">
        <v>9.4</v>
      </c>
      <c r="M17" s="36"/>
      <c r="N17" s="81"/>
      <c r="O17" s="91">
        <v>8.5</v>
      </c>
      <c r="P17" s="89" t="s">
        <v>63</v>
      </c>
      <c r="Q17" s="89"/>
      <c r="R17" s="108">
        <v>9</v>
      </c>
      <c r="S17" s="19">
        <f t="shared" si="0"/>
        <v>9.076666666666668</v>
      </c>
    </row>
    <row r="18" spans="1:19" ht="18.75">
      <c r="A18" s="32">
        <v>16</v>
      </c>
      <c r="B18" s="35" t="s">
        <v>50</v>
      </c>
      <c r="C18" s="33">
        <v>8.5</v>
      </c>
      <c r="D18" s="34">
        <v>8.5</v>
      </c>
      <c r="E18" s="17">
        <v>8.5</v>
      </c>
      <c r="F18" s="36" t="s">
        <v>56</v>
      </c>
      <c r="G18" s="33">
        <v>7.5</v>
      </c>
      <c r="H18" s="36">
        <v>8</v>
      </c>
      <c r="I18" s="18">
        <f t="shared" si="1"/>
        <v>8.2</v>
      </c>
      <c r="J18" s="18">
        <v>6.4</v>
      </c>
      <c r="K18" s="18">
        <v>7</v>
      </c>
      <c r="L18" s="86">
        <v>6</v>
      </c>
      <c r="M18" s="36"/>
      <c r="N18" s="82"/>
      <c r="O18" s="91">
        <v>7.75</v>
      </c>
      <c r="P18" s="89" t="s">
        <v>63</v>
      </c>
      <c r="Q18" s="89"/>
      <c r="R18" s="108">
        <v>7</v>
      </c>
      <c r="S18" s="19">
        <f t="shared" si="0"/>
        <v>7.164999999999999</v>
      </c>
    </row>
    <row r="19" spans="1:19" ht="18.75">
      <c r="A19" s="32">
        <v>17</v>
      </c>
      <c r="B19" s="35" t="s">
        <v>51</v>
      </c>
      <c r="C19" s="33">
        <v>9.25</v>
      </c>
      <c r="D19" s="33">
        <v>8.25</v>
      </c>
      <c r="E19" s="17">
        <v>8.75</v>
      </c>
      <c r="F19" s="36">
        <v>7.5</v>
      </c>
      <c r="G19" s="33">
        <v>3</v>
      </c>
      <c r="H19" s="36">
        <v>7</v>
      </c>
      <c r="I19" s="18">
        <f>AVERAGE(C19:H19)</f>
        <v>7.291666666666667</v>
      </c>
      <c r="J19" s="18">
        <v>7.5</v>
      </c>
      <c r="K19" s="18">
        <v>7</v>
      </c>
      <c r="L19" s="86">
        <v>7.3</v>
      </c>
      <c r="M19" s="36"/>
      <c r="N19" s="82"/>
      <c r="O19" s="91">
        <v>6</v>
      </c>
      <c r="P19" s="89" t="s">
        <v>63</v>
      </c>
      <c r="Q19" s="89"/>
      <c r="R19" s="108">
        <v>7</v>
      </c>
      <c r="S19" s="19">
        <f t="shared" si="0"/>
        <v>6.928333333333333</v>
      </c>
    </row>
    <row r="20" spans="1:19" ht="18.75">
      <c r="A20" s="32">
        <v>18</v>
      </c>
      <c r="B20" s="35" t="s">
        <v>52</v>
      </c>
      <c r="C20" s="33">
        <v>8.75</v>
      </c>
      <c r="D20" s="34">
        <v>8.5</v>
      </c>
      <c r="E20" s="17">
        <v>8.25</v>
      </c>
      <c r="F20" s="36">
        <v>7.75</v>
      </c>
      <c r="G20" s="33">
        <v>9</v>
      </c>
      <c r="H20" s="36" t="s">
        <v>56</v>
      </c>
      <c r="I20" s="18">
        <f>AVERAGE(C20:H20)</f>
        <v>8.45</v>
      </c>
      <c r="J20" s="18">
        <v>8.5</v>
      </c>
      <c r="K20" s="18">
        <v>7.5</v>
      </c>
      <c r="L20" s="86">
        <v>8</v>
      </c>
      <c r="M20" s="36"/>
      <c r="N20" s="82"/>
      <c r="O20" s="91">
        <v>8</v>
      </c>
      <c r="P20" s="89" t="s">
        <v>63</v>
      </c>
      <c r="Q20" s="89"/>
      <c r="R20" s="108">
        <v>8</v>
      </c>
      <c r="S20" s="19">
        <f t="shared" si="0"/>
        <v>8.165</v>
      </c>
    </row>
    <row r="21" spans="1:19" ht="18.75">
      <c r="A21" s="32">
        <v>19</v>
      </c>
      <c r="B21" s="35" t="s">
        <v>53</v>
      </c>
      <c r="C21" s="33">
        <v>8</v>
      </c>
      <c r="D21" s="34">
        <v>8.5</v>
      </c>
      <c r="E21" s="17">
        <v>8.25</v>
      </c>
      <c r="F21" s="36">
        <v>7.75</v>
      </c>
      <c r="G21" s="33">
        <v>7.5</v>
      </c>
      <c r="H21" s="36">
        <v>7.75</v>
      </c>
      <c r="I21" s="18">
        <f t="shared" si="1"/>
        <v>7.958333333333333</v>
      </c>
      <c r="J21" s="18">
        <v>8</v>
      </c>
      <c r="K21" s="18">
        <v>8.25</v>
      </c>
      <c r="L21" s="86">
        <v>8.5</v>
      </c>
      <c r="M21" s="36"/>
      <c r="N21" s="82"/>
      <c r="O21" s="91">
        <v>8</v>
      </c>
      <c r="P21" s="89" t="s">
        <v>63</v>
      </c>
      <c r="Q21" s="89"/>
      <c r="R21" s="108">
        <v>8</v>
      </c>
      <c r="S21" s="19">
        <f t="shared" si="0"/>
        <v>8.091666666666667</v>
      </c>
    </row>
    <row r="22" spans="1:19" ht="18.75">
      <c r="A22" s="32">
        <v>20</v>
      </c>
      <c r="B22" s="37" t="s">
        <v>54</v>
      </c>
      <c r="C22" s="38">
        <v>7.75</v>
      </c>
      <c r="D22" s="33">
        <v>7.5</v>
      </c>
      <c r="E22" s="17" t="s">
        <v>56</v>
      </c>
      <c r="F22" s="34" t="s">
        <v>56</v>
      </c>
      <c r="G22" s="33" t="s">
        <v>56</v>
      </c>
      <c r="H22" s="33" t="s">
        <v>56</v>
      </c>
      <c r="I22" s="18">
        <v>3.05</v>
      </c>
      <c r="J22" s="18">
        <v>0</v>
      </c>
      <c r="K22" s="18">
        <v>0</v>
      </c>
      <c r="L22" s="86">
        <v>0</v>
      </c>
      <c r="M22" s="34"/>
      <c r="N22" s="83"/>
      <c r="O22" s="91">
        <v>0</v>
      </c>
      <c r="P22" s="89" t="s">
        <v>64</v>
      </c>
      <c r="Q22" s="89"/>
      <c r="R22" s="108">
        <v>0</v>
      </c>
      <c r="S22" s="19">
        <f t="shared" si="0"/>
        <v>0.61</v>
      </c>
    </row>
    <row r="23" spans="1:19" ht="18">
      <c r="A23" s="39"/>
      <c r="B23" s="39" t="s">
        <v>20</v>
      </c>
      <c r="C23" s="40">
        <f aca="true" t="shared" si="2" ref="C23:H23">AVERAGE(C3:C22)</f>
        <v>8.36111111111111</v>
      </c>
      <c r="D23" s="41">
        <f t="shared" si="2"/>
        <v>8.291666666666666</v>
      </c>
      <c r="E23" s="42">
        <f t="shared" si="2"/>
        <v>8.147058823529411</v>
      </c>
      <c r="F23" s="43">
        <f t="shared" si="2"/>
        <v>7.166666666666667</v>
      </c>
      <c r="G23" s="43">
        <f t="shared" si="2"/>
        <v>7.5</v>
      </c>
      <c r="H23" s="44">
        <f t="shared" si="2"/>
        <v>7.7</v>
      </c>
      <c r="I23" s="88">
        <f>AVERAGE(I3:I22)</f>
        <v>6.810250000000001</v>
      </c>
      <c r="J23" s="44">
        <f>AVERAGE(J3:J22)</f>
        <v>6.852500000000001</v>
      </c>
      <c r="K23" s="44"/>
      <c r="L23" s="87">
        <f>AVERAGE(L3:L22)</f>
        <v>6.56</v>
      </c>
      <c r="M23" s="44"/>
      <c r="N23" s="44"/>
      <c r="O23" s="65">
        <f>AVERAGE(O3:O22)</f>
        <v>6.775</v>
      </c>
      <c r="P23" s="70"/>
      <c r="Q23" s="70"/>
      <c r="R23" s="99">
        <f>AVERAGE(R4:R22)</f>
        <v>6.5</v>
      </c>
      <c r="S23" s="44">
        <f>AVERAGE(S3:S22)</f>
        <v>6.727925000000001</v>
      </c>
    </row>
    <row r="24" ht="15">
      <c r="A24" s="45" t="s">
        <v>21</v>
      </c>
    </row>
    <row r="25" spans="1:12" ht="28.5">
      <c r="A25" s="46" t="s">
        <v>22</v>
      </c>
      <c r="B25" s="68" t="s">
        <v>23</v>
      </c>
      <c r="C25" s="13"/>
      <c r="D25" s="13"/>
      <c r="E25" s="13"/>
      <c r="F25" s="13"/>
      <c r="G25" s="13"/>
      <c r="H25" s="13"/>
      <c r="L25" s="104"/>
    </row>
    <row r="26" spans="1:19" ht="27.75">
      <c r="A26" s="46" t="s">
        <v>32</v>
      </c>
      <c r="B26" s="48"/>
      <c r="C26" s="49"/>
      <c r="D26" s="50"/>
      <c r="E26" s="13" t="s">
        <v>66</v>
      </c>
      <c r="F26" s="13"/>
      <c r="G26" s="13"/>
      <c r="H26" s="13"/>
      <c r="I26" s="13"/>
      <c r="J26" s="13"/>
      <c r="K26" s="13"/>
      <c r="L26" s="13"/>
      <c r="M26" s="111"/>
      <c r="N26" s="13" t="s">
        <v>70</v>
      </c>
      <c r="O26" s="13"/>
      <c r="S26" s="51"/>
    </row>
    <row r="27" spans="1:19" ht="27.75">
      <c r="A27" s="46" t="s">
        <v>24</v>
      </c>
      <c r="B27" s="52"/>
      <c r="C27" s="48"/>
      <c r="D27" s="67"/>
      <c r="E27" s="13"/>
      <c r="F27" s="13"/>
      <c r="G27" s="13"/>
      <c r="H27" s="13"/>
      <c r="I27" s="13"/>
      <c r="J27" s="13"/>
      <c r="K27" s="112"/>
      <c r="L27" s="112"/>
      <c r="M27" s="111"/>
      <c r="N27" s="13" t="s">
        <v>67</v>
      </c>
      <c r="O27" s="13"/>
      <c r="R27" s="51"/>
      <c r="S27" s="53"/>
    </row>
    <row r="28" spans="1:20" ht="18.75">
      <c r="A28" s="54" t="s">
        <v>25</v>
      </c>
      <c r="B28" s="55"/>
      <c r="D28" s="93"/>
      <c r="E28" s="13" t="s">
        <v>71</v>
      </c>
      <c r="F28" s="13"/>
      <c r="G28" s="13"/>
      <c r="H28" s="13"/>
      <c r="I28" s="13"/>
      <c r="J28" s="13"/>
      <c r="K28" s="13"/>
      <c r="L28" s="13"/>
      <c r="M28" s="13"/>
      <c r="N28" s="13" t="s">
        <v>65</v>
      </c>
      <c r="O28" s="13"/>
      <c r="P28" s="94"/>
      <c r="Q28" s="94"/>
      <c r="R28" s="95"/>
      <c r="S28" s="56"/>
      <c r="T28" s="53"/>
    </row>
    <row r="29" spans="1:23" ht="18.75">
      <c r="A29" s="54" t="s">
        <v>26</v>
      </c>
      <c r="B29" s="47"/>
      <c r="C29" s="57"/>
      <c r="D29" s="96"/>
      <c r="E29" s="13" t="s">
        <v>68</v>
      </c>
      <c r="F29" s="13"/>
      <c r="G29" s="13"/>
      <c r="H29" s="13"/>
      <c r="I29" s="13"/>
      <c r="J29" s="13"/>
      <c r="K29" s="13"/>
      <c r="L29" s="13"/>
      <c r="M29" s="13"/>
      <c r="N29" s="13" t="s">
        <v>68</v>
      </c>
      <c r="O29" s="13"/>
      <c r="P29" s="97"/>
      <c r="Q29" s="97"/>
      <c r="R29" s="98"/>
      <c r="S29" s="57"/>
      <c r="T29" s="57"/>
      <c r="U29" s="47"/>
      <c r="V29" s="58"/>
      <c r="W29" s="58"/>
    </row>
    <row r="30" spans="1:20" ht="18.75">
      <c r="A30" s="46" t="s">
        <v>27</v>
      </c>
      <c r="C30" s="59"/>
      <c r="D30" s="57"/>
      <c r="F30" s="13"/>
      <c r="G30" s="13"/>
      <c r="H30" s="13"/>
      <c r="I30" s="13"/>
      <c r="J30" s="13"/>
      <c r="K30" s="13"/>
      <c r="L30" s="13"/>
      <c r="M30" s="13"/>
      <c r="N30" s="13" t="s">
        <v>69</v>
      </c>
      <c r="O30" s="13"/>
      <c r="P30" s="72"/>
      <c r="Q30" s="72"/>
      <c r="R30" s="57"/>
      <c r="S30" s="57"/>
      <c r="T30" s="57"/>
    </row>
    <row r="31" spans="1:20" ht="21">
      <c r="A31" t="s">
        <v>29</v>
      </c>
      <c r="B31" s="47"/>
      <c r="C31" s="60"/>
      <c r="D31" s="111"/>
      <c r="F31" s="66" t="s">
        <v>72</v>
      </c>
      <c r="P31" s="73"/>
      <c r="Q31" s="73"/>
      <c r="R31" s="61"/>
      <c r="T31" s="53"/>
    </row>
    <row r="32" spans="1:18" ht="27">
      <c r="A32" s="46" t="s">
        <v>30</v>
      </c>
      <c r="C32" s="62"/>
      <c r="D32" s="111"/>
      <c r="E32" s="96"/>
      <c r="F32" s="113" t="s">
        <v>73</v>
      </c>
      <c r="G32" s="114"/>
      <c r="H32" s="114"/>
      <c r="I32" s="114"/>
      <c r="P32" s="74"/>
      <c r="Q32" s="74"/>
      <c r="R32" s="63"/>
    </row>
    <row r="33" ht="18.75">
      <c r="D33" s="13"/>
    </row>
    <row r="34" spans="4:5" ht="21">
      <c r="D34" s="13"/>
      <c r="E34" s="48" t="s">
        <v>28</v>
      </c>
    </row>
    <row r="35" ht="18.75">
      <c r="D35" s="13"/>
    </row>
    <row r="65536" ht="15">
      <c r="O65536" s="110">
        <f>AVERAGE(O3:O65535)</f>
        <v>6.775</v>
      </c>
    </row>
  </sheetData>
  <sheetProtection selectLockedCells="1" selectUnlockedCells="1"/>
  <printOptions/>
  <pageMargins left="0.2" right="0.4597222222222222" top="0.7875" bottom="0.7875" header="0.5118055555555555" footer="0.5118055555555555"/>
  <pageSetup horizontalDpi="300" verticalDpi="3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Julio</cp:lastModifiedBy>
  <cp:lastPrinted>2015-07-03T19:37:45Z</cp:lastPrinted>
  <dcterms:created xsi:type="dcterms:W3CDTF">2014-05-26T14:21:20Z</dcterms:created>
  <dcterms:modified xsi:type="dcterms:W3CDTF">2015-07-07T13:14:29Z</dcterms:modified>
  <cp:category/>
  <cp:version/>
  <cp:contentType/>
  <cp:contentStatus/>
</cp:coreProperties>
</file>