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<sst xmlns="http://schemas.openxmlformats.org/spreadsheetml/2006/main" count="80" uniqueCount="58">
  <si>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</si>
  <si>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</si>
  <si>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</si>
  <si>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</si>
  <si>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</si>
  <si>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</si>
  <si>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</si>
  <si>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</si>
  <si>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</si>
  <si>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</si>
  <si>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</si>
  <si>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</si>
  <si>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Trab.Pesquisa</t>
  </si>
  <si>
    <t>NOTA FINAL</t>
  </si>
  <si>
    <t>Matrícula</t>
  </si>
  <si>
    <t>Trabalhos</t>
  </si>
  <si>
    <t>TRABALHOS:</t>
  </si>
  <si>
    <t>Prof. Júlio César da Silva</t>
  </si>
  <si>
    <t>MÉDIA DA TURMA</t>
  </si>
  <si>
    <t xml:space="preserve">T4=Perspectiva Isométrica  </t>
  </si>
  <si>
    <t>Projeto a mão livre</t>
  </si>
  <si>
    <t>Projeto CAD</t>
  </si>
  <si>
    <t xml:space="preserve">Danilo dos Anjos Duarte </t>
  </si>
  <si>
    <t>Eduardo Fonseca de Souza</t>
  </si>
  <si>
    <t>Igor Mannes Guesser</t>
  </si>
  <si>
    <t xml:space="preserve">Marco Aurélio Franceschini </t>
  </si>
  <si>
    <t xml:space="preserve">Rafael Lustosa de Lima </t>
  </si>
  <si>
    <t>nf</t>
  </si>
  <si>
    <t xml:space="preserve">Henrique Pacheco Garcia </t>
  </si>
  <si>
    <t xml:space="preserve">Giuzepe Tonelli </t>
  </si>
  <si>
    <t xml:space="preserve">Júlio César Alves Ferreira </t>
  </si>
  <si>
    <t xml:space="preserve">Lucas Santos Silva </t>
  </si>
  <si>
    <t xml:space="preserve">Maicon Secchi </t>
  </si>
  <si>
    <t>T1= Folha caligrafia técnica  (a mão livre)</t>
  </si>
  <si>
    <t>T2= Folha da ponte (a mão livre)</t>
  </si>
  <si>
    <t>T3= Vistas ortogonais no 1o. diedro e no 3o. Diedro(a mão livre)</t>
  </si>
  <si>
    <t>e cavaleira (a mão livre)</t>
  </si>
  <si>
    <t>T7=Tolerâncias e ajustes mecânicos</t>
  </si>
  <si>
    <t>T6=Cortes e seções</t>
  </si>
  <si>
    <t>T5= Cotagem</t>
  </si>
  <si>
    <t xml:space="preserve">TURMA 2203B        </t>
  </si>
  <si>
    <t>2012/1</t>
  </si>
  <si>
    <t>Guilherme da R. Cesconeto</t>
  </si>
  <si>
    <t>Henrique G. B. de Souza</t>
  </si>
  <si>
    <t xml:space="preserve">Joao Marcelo B. Lima </t>
  </si>
  <si>
    <t>Marcos Vicente dos R. Junior</t>
  </si>
  <si>
    <t xml:space="preserve"> MODELAGEM GEOMÉTRICA</t>
  </si>
  <si>
    <t>Em 20/06/2012- 16:00 horas</t>
  </si>
  <si>
    <t>FS</t>
  </si>
  <si>
    <t>MÉDIA FINAL</t>
  </si>
  <si>
    <t xml:space="preserve">                                                                             Será desconsiderada na média a nota pior dos trabalhos feitos em casa.</t>
  </si>
  <si>
    <t xml:space="preserve">                                                                               O projeto a mão livre tem o peso de 5% e com o CAD 25%.</t>
  </si>
  <si>
    <t xml:space="preserve">                                                                               Nota Final= P1*0,25 + P2*0,25 + Projeto *0,30 + Md Trab*0,20</t>
  </si>
  <si>
    <t>Os projetos podem ser consultados em minha sala e serão devolvidos no próximo semestre.</t>
  </si>
  <si>
    <t xml:space="preserve">Alunos interessados na monitoria mandem um e-mail para julio@cce.ufsc.br com </t>
  </si>
  <si>
    <t xml:space="preserve">            com um breve curriculum e um histórico escolar atualizado.                                                 Prof. Júlio César da Silva</t>
  </si>
  <si>
    <r>
      <rPr>
        <b/>
        <sz val="12"/>
        <rFont val="Arial"/>
        <family val="2"/>
      </rPr>
      <t xml:space="preserve">  BOAS FÉRIAS!</t>
    </r>
    <r>
      <rPr>
        <sz val="12"/>
        <rFont val="Arial"/>
        <family val="2"/>
      </rPr>
      <t xml:space="preserve">    </t>
    </r>
    <r>
      <rPr>
        <sz val="9"/>
        <rFont val="Arial"/>
        <family val="2"/>
      </rPr>
      <t xml:space="preserve">   </t>
    </r>
  </si>
  <si>
    <t xml:space="preserve">Florianópolis, 29/6/2012-16:00h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</si>
</sst>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12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72" fontId="3" fillId="34" borderId="10" xfId="51" applyNumberFormat="1" applyFont="1" applyFill="1" applyBorder="1" applyAlignment="1" applyProtection="1">
      <alignment horizontal="center"/>
      <protection/>
    </xf>
    <xf numFmtId="172" fontId="4" fillId="34" borderId="10" xfId="51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5" fillId="34" borderId="10" xfId="51" applyNumberFormat="1" applyFont="1" applyFill="1" applyBorder="1" applyAlignment="1" applyProtection="1">
      <alignment/>
      <protection/>
    </xf>
    <xf numFmtId="172" fontId="5" fillId="34" borderId="10" xfId="51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172" fontId="6" fillId="34" borderId="10" xfId="51" applyNumberFormat="1" applyFont="1" applyFill="1" applyBorder="1" applyAlignment="1" applyProtection="1">
      <alignment horizontal="center"/>
      <protection/>
    </xf>
    <xf numFmtId="172" fontId="7" fillId="34" borderId="10" xfId="51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172" fontId="14" fillId="0" borderId="10" xfId="51" applyNumberFormat="1" applyFont="1" applyFill="1" applyBorder="1" applyAlignment="1" applyProtection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2" fontId="12" fillId="0" borderId="10" xfId="51" applyNumberFormat="1" applyFont="1" applyFill="1" applyBorder="1" applyAlignment="1" applyProtection="1">
      <alignment horizontal="center" wrapText="1"/>
      <protection/>
    </xf>
    <xf numFmtId="172" fontId="14" fillId="0" borderId="11" xfId="51" applyNumberFormat="1" applyFont="1" applyFill="1" applyBorder="1" applyAlignment="1" applyProtection="1">
      <alignment horizontal="center"/>
      <protection/>
    </xf>
    <xf numFmtId="2" fontId="13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172" fontId="14" fillId="0" borderId="12" xfId="51" applyNumberFormat="1" applyFont="1" applyFill="1" applyBorder="1" applyAlignment="1" applyProtection="1">
      <alignment horizontal="center" wrapText="1"/>
      <protection/>
    </xf>
    <xf numFmtId="2" fontId="14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51" applyNumberFormat="1" applyFont="1" applyFill="1" applyBorder="1" applyAlignment="1" applyProtection="1">
      <alignment horizontal="left"/>
      <protection/>
    </xf>
    <xf numFmtId="172" fontId="0" fillId="0" borderId="0" xfId="51" applyNumberFormat="1" applyFont="1" applyFill="1" applyBorder="1" applyAlignment="1" applyProtection="1">
      <alignment/>
      <protection/>
    </xf>
    <xf numFmtId="172" fontId="10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9" fillId="0" borderId="0" xfId="51" applyNumberFormat="1" applyFont="1" applyFill="1" applyBorder="1" applyAlignment="1" applyProtection="1">
      <alignment/>
      <protection/>
    </xf>
    <xf numFmtId="172" fontId="8" fillId="0" borderId="0" xfId="51" applyNumberFormat="1" applyFont="1" applyFill="1" applyBorder="1" applyAlignment="1" applyProtection="1">
      <alignment horizontal="center"/>
      <protection/>
    </xf>
    <xf numFmtId="172" fontId="3" fillId="0" borderId="0" xfId="51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7" fillId="0" borderId="0" xfId="51" applyNumberFormat="1" applyFont="1" applyFill="1" applyBorder="1" applyAlignment="1" applyProtection="1">
      <alignment/>
      <protection/>
    </xf>
    <xf numFmtId="172" fontId="5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 wrapText="1"/>
    </xf>
    <xf numFmtId="172" fontId="61" fillId="0" borderId="0" xfId="0" applyNumberFormat="1" applyFont="1" applyBorder="1" applyAlignment="1">
      <alignment horizontal="center" wrapText="1"/>
    </xf>
    <xf numFmtId="2" fontId="61" fillId="0" borderId="0" xfId="0" applyNumberFormat="1" applyFont="1" applyBorder="1" applyAlignment="1">
      <alignment horizontal="center"/>
    </xf>
    <xf numFmtId="172" fontId="61" fillId="0" borderId="0" xfId="51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1" fillId="0" borderId="0" xfId="0" applyFont="1" applyBorder="1" applyAlignment="1">
      <alignment/>
    </xf>
    <xf numFmtId="172" fontId="15" fillId="0" borderId="0" xfId="51" applyNumberFormat="1" applyFont="1" applyFill="1" applyBorder="1" applyAlignment="1" applyProtection="1">
      <alignment/>
      <protection/>
    </xf>
    <xf numFmtId="172" fontId="3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6" fillId="0" borderId="0" xfId="51" applyNumberFormat="1" applyFont="1" applyFill="1" applyBorder="1" applyAlignment="1" applyProtection="1">
      <alignment/>
      <protection/>
    </xf>
    <xf numFmtId="172" fontId="6" fillId="0" borderId="0" xfId="51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72" fontId="16" fillId="0" borderId="0" xfId="51" applyNumberFormat="1" applyFont="1" applyFill="1" applyBorder="1" applyAlignment="1" applyProtection="1">
      <alignment horizontal="center"/>
      <protection/>
    </xf>
    <xf numFmtId="172" fontId="3" fillId="34" borderId="10" xfId="51" applyNumberFormat="1" applyFont="1" applyFill="1" applyBorder="1" applyAlignment="1" applyProtection="1">
      <alignment/>
      <protection/>
    </xf>
    <xf numFmtId="172" fontId="14" fillId="0" borderId="13" xfId="51" applyNumberFormat="1" applyFont="1" applyFill="1" applyBorder="1" applyAlignment="1" applyProtection="1">
      <alignment horizontal="center" wrapText="1"/>
      <protection/>
    </xf>
    <xf numFmtId="2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/>
    </xf>
    <xf numFmtId="0" fontId="60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2" fontId="0" fillId="34" borderId="10" xfId="0" applyNumberFormat="1" applyFill="1" applyBorder="1" applyAlignment="1">
      <alignment/>
    </xf>
    <xf numFmtId="2" fontId="62" fillId="0" borderId="10" xfId="0" applyNumberFormat="1" applyFont="1" applyBorder="1" applyAlignment="1">
      <alignment horizontal="center"/>
    </xf>
    <xf numFmtId="172" fontId="13" fillId="0" borderId="10" xfId="51" applyNumberFormat="1" applyFont="1" applyFill="1" applyBorder="1" applyAlignment="1" applyProtection="1">
      <alignment horizontal="center" wrapText="1"/>
      <protection/>
    </xf>
    <xf numFmtId="172" fontId="13" fillId="0" borderId="10" xfId="51" applyNumberFormat="1" applyFont="1" applyFill="1" applyBorder="1" applyAlignment="1" applyProtection="1">
      <alignment horizontal="center"/>
      <protection/>
    </xf>
    <xf numFmtId="172" fontId="13" fillId="0" borderId="13" xfId="51" applyNumberFormat="1" applyFont="1" applyFill="1" applyBorder="1" applyAlignment="1" applyProtection="1">
      <alignment horizontal="center" wrapText="1"/>
      <protection/>
    </xf>
    <xf numFmtId="0" fontId="62" fillId="0" borderId="10" xfId="0" applyFont="1" applyBorder="1" applyAlignment="1">
      <alignment horizontal="center"/>
    </xf>
    <xf numFmtId="0" fontId="3" fillId="34" borderId="0" xfId="0" applyFont="1" applyFill="1" applyAlignment="1">
      <alignment/>
    </xf>
    <xf numFmtId="2" fontId="63" fillId="0" borderId="10" xfId="0" applyNumberFormat="1" applyFont="1" applyBorder="1" applyAlignment="1">
      <alignment horizontal="center"/>
    </xf>
    <xf numFmtId="2" fontId="64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18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2" fontId="67" fillId="0" borderId="10" xfId="0" applyNumberFormat="1" applyFont="1" applyBorder="1" applyAlignment="1">
      <alignment horizontal="center"/>
    </xf>
    <xf numFmtId="172" fontId="12" fillId="0" borderId="10" xfId="51" applyNumberFormat="1" applyFont="1" applyFill="1" applyBorder="1" applyAlignment="1" applyProtection="1">
      <alignment wrapText="1"/>
      <protection/>
    </xf>
    <xf numFmtId="172" fontId="12" fillId="0" borderId="12" xfId="51" applyNumberFormat="1" applyFont="1" applyFill="1" applyBorder="1" applyAlignment="1" applyProtection="1">
      <alignment wrapText="1"/>
      <protection/>
    </xf>
    <xf numFmtId="2" fontId="67" fillId="0" borderId="10" xfId="0" applyNumberFormat="1" applyFont="1" applyBorder="1" applyAlignment="1">
      <alignment/>
    </xf>
    <xf numFmtId="172" fontId="13" fillId="0" borderId="0" xfId="51" applyNumberFormat="1" applyFont="1" applyFill="1" applyBorder="1" applyAlignment="1" applyProtection="1">
      <alignment/>
      <protection/>
    </xf>
    <xf numFmtId="172" fontId="14" fillId="0" borderId="0" xfId="51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72" fontId="4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3" fillId="0" borderId="0" xfId="51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172" fontId="3" fillId="0" borderId="0" xfId="51" applyNumberFormat="1" applyFont="1" applyFill="1" applyBorder="1" applyAlignment="1" applyProtection="1">
      <alignment horizontal="center" wrapText="1"/>
      <protection/>
    </xf>
    <xf numFmtId="2" fontId="67" fillId="0" borderId="12" xfId="0" applyNumberFormat="1" applyFont="1" applyBorder="1" applyAlignment="1">
      <alignment horizontal="center"/>
    </xf>
    <xf numFmtId="0" fontId="68" fillId="0" borderId="10" xfId="0" applyFont="1" applyBorder="1" applyAlignment="1">
      <alignment/>
    </xf>
    <xf numFmtId="0" fontId="62" fillId="0" borderId="10" xfId="0" applyFont="1" applyBorder="1" applyAlignment="1">
      <alignment/>
    </xf>
    <xf numFmtId="172" fontId="13" fillId="0" borderId="12" xfId="51" applyNumberFormat="1" applyFont="1" applyFill="1" applyBorder="1" applyAlignment="1" applyProtection="1">
      <alignment horizontal="center" wrapText="1"/>
      <protection/>
    </xf>
    <xf numFmtId="172" fontId="40" fillId="34" borderId="10" xfId="0" applyNumberFormat="1" applyFont="1" applyFill="1" applyBorder="1" applyAlignment="1">
      <alignment/>
    </xf>
    <xf numFmtId="9" fontId="17" fillId="34" borderId="10" xfId="0" applyNumberFormat="1" applyFont="1" applyFill="1" applyBorder="1" applyAlignment="1">
      <alignment horizontal="center"/>
    </xf>
    <xf numFmtId="172" fontId="41" fillId="0" borderId="10" xfId="51" applyNumberFormat="1" applyFont="1" applyFill="1" applyBorder="1" applyAlignment="1" applyProtection="1">
      <alignment horizontal="center"/>
      <protection/>
    </xf>
    <xf numFmtId="172" fontId="41" fillId="0" borderId="11" xfId="51" applyNumberFormat="1" applyFont="1" applyFill="1" applyBorder="1" applyAlignment="1" applyProtection="1">
      <alignment horizontal="center"/>
      <protection/>
    </xf>
    <xf numFmtId="172" fontId="41" fillId="0" borderId="10" xfId="51" applyNumberFormat="1" applyFont="1" applyFill="1" applyBorder="1" applyAlignment="1" applyProtection="1">
      <alignment horizontal="center" wrapText="1"/>
      <protection/>
    </xf>
    <xf numFmtId="172" fontId="42" fillId="0" borderId="11" xfId="51" applyNumberFormat="1" applyFont="1" applyFill="1" applyBorder="1" applyAlignment="1" applyProtection="1">
      <alignment horizontal="center"/>
      <protection/>
    </xf>
    <xf numFmtId="2" fontId="43" fillId="0" borderId="10" xfId="0" applyNumberFormat="1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72" fontId="11" fillId="0" borderId="0" xfId="51" applyNumberFormat="1" applyFont="1" applyFill="1" applyBorder="1" applyAlignment="1" applyProtection="1">
      <alignment horizontal="center" wrapText="1"/>
      <protection/>
    </xf>
    <xf numFmtId="0" fontId="69" fillId="0" borderId="0" xfId="0" applyFont="1" applyAlignment="1">
      <alignment/>
    </xf>
    <xf numFmtId="2" fontId="62" fillId="34" borderId="10" xfId="0" applyNumberFormat="1" applyFont="1" applyFill="1" applyBorder="1" applyAlignment="1">
      <alignment horizontal="center"/>
    </xf>
    <xf numFmtId="2" fontId="67" fillId="34" borderId="10" xfId="0" applyNumberFormat="1" applyFont="1" applyFill="1" applyBorder="1" applyAlignment="1">
      <alignment/>
    </xf>
    <xf numFmtId="172" fontId="67" fillId="0" borderId="10" xfId="51" applyNumberFormat="1" applyFont="1" applyFill="1" applyBorder="1" applyAlignment="1" applyProtection="1">
      <alignment/>
      <protection/>
    </xf>
    <xf numFmtId="172" fontId="67" fillId="0" borderId="12" xfId="51" applyNumberFormat="1" applyFont="1" applyFill="1" applyBorder="1" applyAlignment="1" applyProtection="1">
      <alignment/>
      <protection/>
    </xf>
    <xf numFmtId="173" fontId="11" fillId="0" borderId="14" xfId="0" applyNumberFormat="1" applyFont="1" applyBorder="1" applyAlignment="1">
      <alignment horizontal="center"/>
    </xf>
    <xf numFmtId="2" fontId="67" fillId="0" borderId="14" xfId="0" applyNumberFormat="1" applyFont="1" applyBorder="1" applyAlignment="1">
      <alignment horizontal="center"/>
    </xf>
    <xf numFmtId="2" fontId="67" fillId="0" borderId="15" xfId="0" applyNumberFormat="1" applyFont="1" applyBorder="1" applyAlignment="1">
      <alignment horizontal="center"/>
    </xf>
    <xf numFmtId="2" fontId="67" fillId="0" borderId="16" xfId="0" applyNumberFormat="1" applyFont="1" applyBorder="1" applyAlignment="1">
      <alignment horizontal="center"/>
    </xf>
    <xf numFmtId="172" fontId="64" fillId="0" borderId="0" xfId="51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7">
      <selection activeCell="N27" sqref="N27"/>
    </sheetView>
  </sheetViews>
  <sheetFormatPr defaultColWidth="9.140625" defaultRowHeight="15"/>
  <cols>
    <col min="1" max="1" width="20.7109375" style="0" customWidth="1"/>
    <col min="2" max="2" width="14.7109375" style="0" hidden="1" customWidth="1"/>
    <col min="3" max="3" width="30.7109375" style="0" customWidth="1"/>
    <col min="4" max="11" width="0" style="0" hidden="1" customWidth="1"/>
    <col min="13" max="13" width="15.7109375" style="80" customWidth="1"/>
    <col min="14" max="14" width="14.7109375" style="0" customWidth="1"/>
    <col min="17" max="17" width="10.7109375" style="0" customWidth="1"/>
    <col min="18" max="18" width="0" style="0" hidden="1" customWidth="1"/>
    <col min="19" max="19" width="12.7109375" style="0" customWidth="1"/>
    <col min="20" max="20" width="14.7109375" style="0" hidden="1" customWidth="1"/>
  </cols>
  <sheetData>
    <row r="1" spans="1:20" ht="15.75">
      <c r="A1" s="108" t="s">
        <v>0</v>
      </c>
      <c r="B1" s="10"/>
      <c r="C1" s="1" t="s">
        <v>40</v>
      </c>
      <c r="D1" s="2" t="s">
        <v>1</v>
      </c>
      <c r="E1" s="2" t="s">
        <v>2</v>
      </c>
      <c r="F1" s="2" t="s">
        <v>3</v>
      </c>
      <c r="G1" s="3" t="s">
        <v>4</v>
      </c>
      <c r="H1" s="4" t="s">
        <v>5</v>
      </c>
      <c r="I1" s="4" t="s">
        <v>6</v>
      </c>
      <c r="J1" s="4" t="s">
        <v>7</v>
      </c>
      <c r="K1" s="4" t="s">
        <v>7</v>
      </c>
      <c r="L1" s="4" t="s">
        <v>8</v>
      </c>
      <c r="M1" s="79" t="s">
        <v>20</v>
      </c>
      <c r="N1" s="59" t="s">
        <v>21</v>
      </c>
      <c r="O1" s="2" t="s">
        <v>9</v>
      </c>
      <c r="P1" s="2" t="s">
        <v>10</v>
      </c>
      <c r="Q1" s="79" t="s">
        <v>11</v>
      </c>
      <c r="R1" s="4" t="s">
        <v>12</v>
      </c>
      <c r="S1" s="4" t="s">
        <v>13</v>
      </c>
      <c r="T1" s="4" t="s">
        <v>49</v>
      </c>
    </row>
    <row r="2" spans="1:20" ht="15.75">
      <c r="A2" s="108" t="s">
        <v>46</v>
      </c>
      <c r="B2" s="11" t="s">
        <v>14</v>
      </c>
      <c r="C2" s="1" t="s">
        <v>41</v>
      </c>
      <c r="D2" s="8"/>
      <c r="E2" s="8"/>
      <c r="F2" s="8"/>
      <c r="G2" s="9"/>
      <c r="H2" s="7"/>
      <c r="I2" s="7"/>
      <c r="J2" s="7"/>
      <c r="K2" s="7"/>
      <c r="L2" s="4" t="s">
        <v>15</v>
      </c>
      <c r="M2" s="102"/>
      <c r="N2" s="5"/>
      <c r="O2" s="2"/>
      <c r="P2" s="6"/>
      <c r="Q2" s="7"/>
      <c r="R2" s="7"/>
      <c r="S2" s="7"/>
      <c r="T2" s="7"/>
    </row>
    <row r="3" spans="1:20" ht="15.75">
      <c r="A3" s="68">
        <v>1</v>
      </c>
      <c r="B3" s="65">
        <v>11200524</v>
      </c>
      <c r="C3" s="98" t="s">
        <v>22</v>
      </c>
      <c r="D3" s="72">
        <v>8.25</v>
      </c>
      <c r="E3" s="72">
        <v>8</v>
      </c>
      <c r="F3" s="72">
        <v>7.5</v>
      </c>
      <c r="G3" s="12">
        <v>7.5</v>
      </c>
      <c r="H3" s="13">
        <v>6.5</v>
      </c>
      <c r="I3" s="13" t="s">
        <v>27</v>
      </c>
      <c r="J3" s="14"/>
      <c r="K3" s="14">
        <v>7.75</v>
      </c>
      <c r="L3" s="85">
        <f>AVERAGE(D3:K3)</f>
        <v>7.583333333333333</v>
      </c>
      <c r="M3" s="14">
        <v>7.5</v>
      </c>
      <c r="N3" s="114">
        <v>8.25</v>
      </c>
      <c r="O3" s="15">
        <v>7.6</v>
      </c>
      <c r="P3" s="86">
        <v>6.7</v>
      </c>
      <c r="Q3" s="14" t="s">
        <v>48</v>
      </c>
      <c r="R3" s="15"/>
      <c r="S3" s="117">
        <v>7.5</v>
      </c>
      <c r="T3" s="116">
        <f>SUM(L3*0.2+O3*0.25+P3*0.25+M3*0.05+N3*0.25)</f>
        <v>7.529166666666667</v>
      </c>
    </row>
    <row r="4" spans="1:20" ht="15.75">
      <c r="A4" s="68">
        <v>2</v>
      </c>
      <c r="B4" s="65">
        <v>11200526</v>
      </c>
      <c r="C4" s="98" t="s">
        <v>23</v>
      </c>
      <c r="D4" s="72">
        <v>8.75</v>
      </c>
      <c r="E4" s="72">
        <v>7.75</v>
      </c>
      <c r="F4" s="72">
        <v>7.5</v>
      </c>
      <c r="G4" s="12">
        <v>8.5</v>
      </c>
      <c r="H4" s="13" t="s">
        <v>27</v>
      </c>
      <c r="I4" s="13">
        <v>7.75</v>
      </c>
      <c r="J4" s="14"/>
      <c r="K4" s="14" t="s">
        <v>27</v>
      </c>
      <c r="L4" s="85">
        <v>6.7</v>
      </c>
      <c r="M4" s="14">
        <v>7.75</v>
      </c>
      <c r="N4" s="114">
        <v>8.25</v>
      </c>
      <c r="O4" s="15">
        <v>6.6</v>
      </c>
      <c r="P4" s="16">
        <v>7.7</v>
      </c>
      <c r="Q4" s="14" t="s">
        <v>48</v>
      </c>
      <c r="R4" s="15"/>
      <c r="S4" s="117">
        <v>7.5</v>
      </c>
      <c r="T4" s="116">
        <f aca="true" t="shared" si="0" ref="T4:T16">SUM(L4*0.2+O4*0.25+P4*0.25+M4*0.05+N4*0.25)</f>
        <v>7.365</v>
      </c>
    </row>
    <row r="5" spans="1:20" ht="15.75">
      <c r="A5" s="68">
        <v>3</v>
      </c>
      <c r="B5" s="65">
        <v>11203763</v>
      </c>
      <c r="C5" s="98" t="s">
        <v>29</v>
      </c>
      <c r="D5" s="72">
        <v>9.5</v>
      </c>
      <c r="E5" s="72">
        <v>9.25</v>
      </c>
      <c r="F5" s="72">
        <v>9</v>
      </c>
      <c r="G5" s="12">
        <v>9.5</v>
      </c>
      <c r="H5" s="72">
        <v>8.75</v>
      </c>
      <c r="I5" s="13">
        <v>9.5</v>
      </c>
      <c r="J5" s="14"/>
      <c r="K5" s="14">
        <v>9.5</v>
      </c>
      <c r="L5" s="85">
        <v>9.38</v>
      </c>
      <c r="M5" s="14">
        <v>8.5</v>
      </c>
      <c r="N5" s="114">
        <v>9.5</v>
      </c>
      <c r="O5" s="15">
        <v>8.7</v>
      </c>
      <c r="P5" s="86">
        <v>8.7</v>
      </c>
      <c r="Q5" s="14" t="s">
        <v>48</v>
      </c>
      <c r="R5" s="15"/>
      <c r="S5" s="117">
        <v>9</v>
      </c>
      <c r="T5" s="116">
        <f t="shared" si="0"/>
        <v>9.026</v>
      </c>
    </row>
    <row r="6" spans="1:20" ht="15.75">
      <c r="A6" s="68">
        <v>4</v>
      </c>
      <c r="B6" s="65"/>
      <c r="C6" s="98" t="s">
        <v>42</v>
      </c>
      <c r="D6" s="103">
        <v>8.5</v>
      </c>
      <c r="E6" s="104">
        <v>8.5</v>
      </c>
      <c r="F6" s="105">
        <v>8.5</v>
      </c>
      <c r="G6" s="106">
        <v>8.5</v>
      </c>
      <c r="H6" s="18">
        <v>6</v>
      </c>
      <c r="I6" s="18">
        <v>7.5</v>
      </c>
      <c r="J6" s="14"/>
      <c r="K6" s="14">
        <v>8</v>
      </c>
      <c r="L6" s="85">
        <v>8.25</v>
      </c>
      <c r="M6" s="14">
        <v>0</v>
      </c>
      <c r="N6" s="114">
        <v>9.5</v>
      </c>
      <c r="O6" s="107">
        <v>8.5</v>
      </c>
      <c r="P6" s="86">
        <v>8.7</v>
      </c>
      <c r="Q6" s="14" t="s">
        <v>48</v>
      </c>
      <c r="R6" s="15"/>
      <c r="S6" s="117">
        <v>8.5</v>
      </c>
      <c r="T6" s="116">
        <f t="shared" si="0"/>
        <v>8.325</v>
      </c>
    </row>
    <row r="7" spans="1:20" ht="15.75">
      <c r="A7" s="68">
        <v>5</v>
      </c>
      <c r="B7" s="65"/>
      <c r="C7" s="98" t="s">
        <v>43</v>
      </c>
      <c r="D7" s="73">
        <v>8.25</v>
      </c>
      <c r="E7" s="73">
        <v>8.25</v>
      </c>
      <c r="F7" s="72">
        <v>8.25</v>
      </c>
      <c r="G7" s="17">
        <v>8.5</v>
      </c>
      <c r="H7" s="18">
        <v>7.75</v>
      </c>
      <c r="I7" s="18">
        <v>7.75</v>
      </c>
      <c r="J7" s="14"/>
      <c r="K7" s="14" t="s">
        <v>27</v>
      </c>
      <c r="L7" s="85">
        <f>AVERAGE(D7:K7)</f>
        <v>8.125</v>
      </c>
      <c r="M7" s="14">
        <v>7.75</v>
      </c>
      <c r="N7" s="114">
        <v>8.25</v>
      </c>
      <c r="O7" s="15">
        <v>8</v>
      </c>
      <c r="P7" s="86">
        <v>8</v>
      </c>
      <c r="Q7" s="14" t="s">
        <v>48</v>
      </c>
      <c r="R7" s="15"/>
      <c r="S7" s="117">
        <v>8</v>
      </c>
      <c r="T7" s="116">
        <f t="shared" si="0"/>
        <v>8.075</v>
      </c>
    </row>
    <row r="8" spans="1:20" ht="15.75">
      <c r="A8" s="68">
        <v>6</v>
      </c>
      <c r="B8" s="65"/>
      <c r="C8" s="98" t="s">
        <v>28</v>
      </c>
      <c r="D8" s="73">
        <v>8.75</v>
      </c>
      <c r="E8" s="12">
        <v>9.5</v>
      </c>
      <c r="F8" s="72">
        <v>9</v>
      </c>
      <c r="G8" s="12">
        <v>9.25</v>
      </c>
      <c r="H8" s="19">
        <v>8.75</v>
      </c>
      <c r="I8" s="13">
        <v>9.25</v>
      </c>
      <c r="J8" s="14"/>
      <c r="K8" s="14">
        <v>9.75</v>
      </c>
      <c r="L8" s="85">
        <f>AVERAGE(E8:K8)</f>
        <v>9.25</v>
      </c>
      <c r="M8" s="14">
        <v>9</v>
      </c>
      <c r="N8" s="114">
        <v>9.25</v>
      </c>
      <c r="O8" s="15">
        <v>8.4</v>
      </c>
      <c r="P8" s="86">
        <v>8.8</v>
      </c>
      <c r="Q8" s="14" t="s">
        <v>48</v>
      </c>
      <c r="R8" s="15"/>
      <c r="S8" s="117">
        <v>9</v>
      </c>
      <c r="T8" s="116">
        <f t="shared" si="0"/>
        <v>8.912500000000001</v>
      </c>
    </row>
    <row r="9" spans="1:20" ht="15.75">
      <c r="A9" s="68">
        <v>7</v>
      </c>
      <c r="B9" s="65"/>
      <c r="C9" s="98" t="s">
        <v>24</v>
      </c>
      <c r="D9" s="72">
        <v>8.75</v>
      </c>
      <c r="E9" s="72">
        <v>8.25</v>
      </c>
      <c r="F9" s="72">
        <v>7</v>
      </c>
      <c r="G9" s="12">
        <v>8.5</v>
      </c>
      <c r="H9" s="19">
        <v>8.5</v>
      </c>
      <c r="I9" s="13">
        <v>8.25</v>
      </c>
      <c r="J9" s="14"/>
      <c r="K9" s="14">
        <v>7.75</v>
      </c>
      <c r="L9" s="85">
        <v>8.33</v>
      </c>
      <c r="M9" s="14">
        <v>7.5</v>
      </c>
      <c r="N9" s="114">
        <v>8.25</v>
      </c>
      <c r="O9" s="15">
        <v>8.3</v>
      </c>
      <c r="P9" s="86">
        <v>8.8</v>
      </c>
      <c r="Q9" s="14" t="s">
        <v>48</v>
      </c>
      <c r="R9" s="15"/>
      <c r="S9" s="117">
        <v>8.5</v>
      </c>
      <c r="T9" s="116">
        <f t="shared" si="0"/>
        <v>8.3785</v>
      </c>
    </row>
    <row r="10" spans="1:20" ht="15.75">
      <c r="A10" s="68">
        <v>8</v>
      </c>
      <c r="B10" s="65"/>
      <c r="C10" s="98" t="s">
        <v>30</v>
      </c>
      <c r="D10" s="72">
        <v>8.25</v>
      </c>
      <c r="E10" s="20">
        <v>7.75</v>
      </c>
      <c r="F10" s="100">
        <v>7.75</v>
      </c>
      <c r="G10" s="20">
        <v>8.5</v>
      </c>
      <c r="H10" s="21">
        <v>8</v>
      </c>
      <c r="I10" s="22">
        <v>8</v>
      </c>
      <c r="J10" s="23"/>
      <c r="K10" s="23">
        <v>8</v>
      </c>
      <c r="L10" s="85">
        <v>8.08</v>
      </c>
      <c r="M10" s="14">
        <v>7.75</v>
      </c>
      <c r="N10" s="88">
        <v>9.25</v>
      </c>
      <c r="O10" s="24">
        <v>7.8</v>
      </c>
      <c r="P10" s="86">
        <v>8</v>
      </c>
      <c r="Q10" s="14" t="s">
        <v>48</v>
      </c>
      <c r="R10" s="24"/>
      <c r="S10" s="118">
        <v>8.5</v>
      </c>
      <c r="T10" s="116">
        <f t="shared" si="0"/>
        <v>8.266</v>
      </c>
    </row>
    <row r="11" spans="1:20" ht="15.75">
      <c r="A11" s="68">
        <v>9</v>
      </c>
      <c r="B11" s="65"/>
      <c r="C11" s="98" t="s">
        <v>44</v>
      </c>
      <c r="D11" s="72">
        <v>8.25</v>
      </c>
      <c r="E11" s="72">
        <v>8.5</v>
      </c>
      <c r="F11" s="72">
        <v>8</v>
      </c>
      <c r="G11" s="12">
        <v>8.25</v>
      </c>
      <c r="H11" s="13" t="s">
        <v>27</v>
      </c>
      <c r="I11" s="13">
        <v>6</v>
      </c>
      <c r="J11" s="14"/>
      <c r="K11" s="14">
        <v>8</v>
      </c>
      <c r="L11" s="85">
        <f>AVERAGE(D11:K11)</f>
        <v>7.833333333333333</v>
      </c>
      <c r="M11" s="14">
        <v>7.5</v>
      </c>
      <c r="N11" s="88">
        <v>9.5</v>
      </c>
      <c r="O11" s="15">
        <v>8.3</v>
      </c>
      <c r="P11" s="86">
        <v>8</v>
      </c>
      <c r="Q11" s="14" t="s">
        <v>48</v>
      </c>
      <c r="R11" s="15"/>
      <c r="S11" s="117">
        <v>8.5</v>
      </c>
      <c r="T11" s="116">
        <f t="shared" si="0"/>
        <v>8.391666666666666</v>
      </c>
    </row>
    <row r="12" spans="1:20" ht="15.75">
      <c r="A12" s="68">
        <v>10</v>
      </c>
      <c r="B12" s="65"/>
      <c r="C12" s="98" t="s">
        <v>31</v>
      </c>
      <c r="D12" s="72">
        <v>8.5</v>
      </c>
      <c r="E12" s="72">
        <v>8.25</v>
      </c>
      <c r="F12" s="72">
        <v>4</v>
      </c>
      <c r="G12" s="12">
        <v>8.25</v>
      </c>
      <c r="H12" s="13">
        <v>7.5</v>
      </c>
      <c r="I12" s="13" t="s">
        <v>27</v>
      </c>
      <c r="J12" s="14"/>
      <c r="K12" s="14" t="s">
        <v>27</v>
      </c>
      <c r="L12" s="85">
        <v>6.08</v>
      </c>
      <c r="M12" s="14">
        <v>8</v>
      </c>
      <c r="N12" s="114">
        <v>8.25</v>
      </c>
      <c r="O12" s="15">
        <v>7.5</v>
      </c>
      <c r="P12" s="86">
        <v>6.4</v>
      </c>
      <c r="Q12" s="14" t="s">
        <v>48</v>
      </c>
      <c r="R12" s="15"/>
      <c r="S12" s="117">
        <v>7.5</v>
      </c>
      <c r="T12" s="116">
        <f t="shared" si="0"/>
        <v>7.153500000000001</v>
      </c>
    </row>
    <row r="13" spans="1:20" ht="15.75">
      <c r="A13" s="68">
        <v>11</v>
      </c>
      <c r="B13" s="65"/>
      <c r="C13" s="98" t="s">
        <v>32</v>
      </c>
      <c r="D13" s="72">
        <v>9.5</v>
      </c>
      <c r="E13" s="74">
        <v>8.75</v>
      </c>
      <c r="F13" s="74">
        <v>8.5</v>
      </c>
      <c r="G13" s="60">
        <v>8.5</v>
      </c>
      <c r="H13" s="61">
        <v>7.75</v>
      </c>
      <c r="I13" s="61">
        <v>7.75</v>
      </c>
      <c r="J13" s="62"/>
      <c r="K13" s="62" t="s">
        <v>27</v>
      </c>
      <c r="L13" s="97">
        <f>AVERAGE(D13:K13)</f>
        <v>8.458333333333334</v>
      </c>
      <c r="M13" s="23">
        <v>8.5</v>
      </c>
      <c r="N13" s="115">
        <v>8.25</v>
      </c>
      <c r="O13" s="63">
        <v>8.3</v>
      </c>
      <c r="P13" s="87">
        <v>9.3</v>
      </c>
      <c r="Q13" s="14" t="s">
        <v>48</v>
      </c>
      <c r="R13" s="63"/>
      <c r="S13" s="119">
        <v>8.5</v>
      </c>
      <c r="T13" s="116">
        <f t="shared" si="0"/>
        <v>8.579166666666666</v>
      </c>
    </row>
    <row r="14" spans="1:20" ht="15.75">
      <c r="A14" s="69">
        <v>12</v>
      </c>
      <c r="B14" s="98"/>
      <c r="C14" s="98" t="s">
        <v>25</v>
      </c>
      <c r="D14" s="71">
        <v>8.5</v>
      </c>
      <c r="E14" s="75">
        <v>8.25</v>
      </c>
      <c r="F14" s="14">
        <v>8.5</v>
      </c>
      <c r="G14" s="71">
        <v>8.5</v>
      </c>
      <c r="H14" s="71">
        <v>8.5</v>
      </c>
      <c r="I14" s="71">
        <v>7.75</v>
      </c>
      <c r="J14" s="71"/>
      <c r="K14" s="71" t="s">
        <v>27</v>
      </c>
      <c r="L14" s="85">
        <f>AVERAGE(D14:K14)</f>
        <v>8.333333333333334</v>
      </c>
      <c r="M14" s="71">
        <v>8.25</v>
      </c>
      <c r="N14" s="88">
        <v>8.25</v>
      </c>
      <c r="O14" s="77">
        <v>8.6</v>
      </c>
      <c r="P14" s="88">
        <v>8.6</v>
      </c>
      <c r="Q14" s="14" t="s">
        <v>48</v>
      </c>
      <c r="R14" s="71"/>
      <c r="S14" s="117">
        <v>8.5</v>
      </c>
      <c r="T14" s="116">
        <f t="shared" si="0"/>
        <v>8.441666666666666</v>
      </c>
    </row>
    <row r="15" spans="1:20" ht="15.75">
      <c r="A15" s="69">
        <v>13</v>
      </c>
      <c r="B15" s="98"/>
      <c r="C15" s="98" t="s">
        <v>45</v>
      </c>
      <c r="D15" s="71">
        <v>8.25</v>
      </c>
      <c r="E15" s="75">
        <v>9.25</v>
      </c>
      <c r="F15" s="14">
        <v>8.75</v>
      </c>
      <c r="G15" s="71">
        <v>8.75</v>
      </c>
      <c r="H15" s="71">
        <v>8.5</v>
      </c>
      <c r="I15" s="71">
        <v>8.25</v>
      </c>
      <c r="J15" s="71">
        <f>AVERAGE(D15:I15)</f>
        <v>8.625</v>
      </c>
      <c r="K15" s="71">
        <v>7.5</v>
      </c>
      <c r="L15" s="85">
        <f>AVERAGE(D15:J15)</f>
        <v>8.625</v>
      </c>
      <c r="M15" s="71">
        <v>8.75</v>
      </c>
      <c r="N15" s="88">
        <v>8.25</v>
      </c>
      <c r="O15" s="77">
        <v>8</v>
      </c>
      <c r="P15" s="88">
        <v>7.75</v>
      </c>
      <c r="Q15" s="14" t="s">
        <v>48</v>
      </c>
      <c r="R15" s="71"/>
      <c r="S15" s="117">
        <v>8.5</v>
      </c>
      <c r="T15" s="116">
        <f t="shared" si="0"/>
        <v>8.1625</v>
      </c>
    </row>
    <row r="16" spans="1:20" ht="15.75">
      <c r="A16" s="69">
        <v>14</v>
      </c>
      <c r="B16" s="98"/>
      <c r="C16" s="98" t="s">
        <v>26</v>
      </c>
      <c r="D16" s="71">
        <v>9</v>
      </c>
      <c r="E16" s="75">
        <v>8.25</v>
      </c>
      <c r="F16" s="14">
        <v>8.5</v>
      </c>
      <c r="G16" s="71">
        <v>8.75</v>
      </c>
      <c r="H16" s="71">
        <v>8.25</v>
      </c>
      <c r="I16" s="71">
        <v>7.75</v>
      </c>
      <c r="J16" s="71"/>
      <c r="K16" s="71">
        <v>9</v>
      </c>
      <c r="L16" s="85">
        <v>8.63</v>
      </c>
      <c r="M16" s="71">
        <v>7.75</v>
      </c>
      <c r="N16" s="88">
        <v>9.5</v>
      </c>
      <c r="O16" s="77">
        <v>8</v>
      </c>
      <c r="P16" s="88">
        <v>8.25</v>
      </c>
      <c r="Q16" s="14" t="s">
        <v>48</v>
      </c>
      <c r="R16" s="71"/>
      <c r="S16" s="117">
        <v>8.5</v>
      </c>
      <c r="T16" s="116">
        <f t="shared" si="0"/>
        <v>8.551</v>
      </c>
    </row>
    <row r="17" spans="1:20" ht="15.75">
      <c r="A17" s="69"/>
      <c r="B17" s="66"/>
      <c r="C17" s="66"/>
      <c r="D17" s="99"/>
      <c r="E17" s="71"/>
      <c r="F17" s="14"/>
      <c r="H17" s="71"/>
      <c r="J17" s="71"/>
      <c r="K17" s="71"/>
      <c r="L17" s="85"/>
      <c r="N17" s="71"/>
      <c r="O17" s="77"/>
      <c r="Q17" s="71"/>
      <c r="R17" s="71"/>
      <c r="S17" s="122"/>
      <c r="T17" s="121"/>
    </row>
    <row r="18" spans="1:20" ht="15.75">
      <c r="A18" s="67"/>
      <c r="B18" s="67"/>
      <c r="C18" s="67" t="s">
        <v>18</v>
      </c>
      <c r="D18" s="70">
        <f>AVERAGE(D3:D17)</f>
        <v>8.642857142857142</v>
      </c>
      <c r="E18" s="70">
        <f>AVERAGE(E3:E17)</f>
        <v>8.464285714285714</v>
      </c>
      <c r="F18" s="101">
        <f>AVERAGE(F3:F17)</f>
        <v>7.910714285714286</v>
      </c>
      <c r="G18" s="71">
        <f>AVERAGE(G3:G16)</f>
        <v>8.553571428571429</v>
      </c>
      <c r="H18" s="84">
        <f>AVERAGE(H3:H17)</f>
        <v>7.895833333333333</v>
      </c>
      <c r="I18" s="71">
        <f>AVERAGE(I4:I16)</f>
        <v>7.958333333333333</v>
      </c>
      <c r="J18" s="64"/>
      <c r="K18" s="84">
        <f>AVERAGE(K3:K16)</f>
        <v>8.36111111111111</v>
      </c>
      <c r="L18" s="109">
        <f>AVERAGE(L3:L16)</f>
        <v>8.11845238095238</v>
      </c>
      <c r="M18" s="112">
        <f>AVERAGE(M5:M16)</f>
        <v>7.4375</v>
      </c>
      <c r="N18" s="64"/>
      <c r="O18" s="78">
        <f>AVERAGE(O3:O17)</f>
        <v>8.042857142857141</v>
      </c>
      <c r="P18" s="113">
        <f>AVERAGE(P3:P16)</f>
        <v>8.12142857142857</v>
      </c>
      <c r="Q18" s="64"/>
      <c r="R18" s="64"/>
      <c r="S18" s="112">
        <f>AVERAGE(S3:S16)</f>
        <v>8.321428571428571</v>
      </c>
      <c r="T18" s="112">
        <f>AVERAGE(T3:T16)</f>
        <v>8.22547619047619</v>
      </c>
    </row>
    <row r="19" ht="15">
      <c r="A19" s="76" t="s">
        <v>16</v>
      </c>
    </row>
    <row r="20" spans="1:7" ht="29.25">
      <c r="A20" s="48" t="s">
        <v>33</v>
      </c>
      <c r="C20" s="51" t="s">
        <v>52</v>
      </c>
      <c r="D20" s="51"/>
      <c r="E20" s="52"/>
      <c r="F20" s="52"/>
      <c r="G20" s="52"/>
    </row>
    <row r="21" spans="1:19" ht="29.25">
      <c r="A21" s="48" t="s">
        <v>34</v>
      </c>
      <c r="D21" s="26"/>
      <c r="E21" s="27"/>
      <c r="F21" s="27"/>
      <c r="G21" s="28"/>
      <c r="H21" s="29"/>
      <c r="I21" s="29"/>
      <c r="J21" s="29"/>
      <c r="K21" s="93"/>
      <c r="L21" s="29"/>
      <c r="M21" s="81"/>
      <c r="N21" s="30"/>
      <c r="O21" s="31"/>
      <c r="P21" s="32"/>
      <c r="Q21" s="33"/>
      <c r="R21" s="34"/>
      <c r="S21" s="34"/>
    </row>
    <row r="22" spans="1:21" ht="57.75">
      <c r="A22" s="48" t="s">
        <v>35</v>
      </c>
      <c r="B22" s="35"/>
      <c r="C22" s="55" t="s">
        <v>50</v>
      </c>
      <c r="D22" s="36"/>
      <c r="E22" s="25"/>
      <c r="F22" s="25"/>
      <c r="G22" s="25"/>
      <c r="H22" s="29"/>
      <c r="I22" s="37"/>
      <c r="J22" s="32"/>
      <c r="K22" s="32"/>
      <c r="P22" s="32"/>
      <c r="Q22" s="33"/>
      <c r="R22" s="38"/>
      <c r="S22" s="38"/>
      <c r="T22" s="35"/>
      <c r="U22" s="35"/>
    </row>
    <row r="23" spans="1:21" ht="15">
      <c r="A23" s="25" t="s">
        <v>19</v>
      </c>
      <c r="B23" s="39"/>
      <c r="C23" s="40"/>
      <c r="D23" s="41"/>
      <c r="E23" s="42"/>
      <c r="F23" s="43"/>
      <c r="G23" s="44"/>
      <c r="H23" s="40"/>
      <c r="I23" s="41"/>
      <c r="J23" s="45"/>
      <c r="K23" s="45"/>
      <c r="L23" s="40"/>
      <c r="M23" s="82"/>
      <c r="N23" s="46"/>
      <c r="O23" s="44"/>
      <c r="P23" s="44"/>
      <c r="Q23" s="47"/>
      <c r="R23" s="47"/>
      <c r="S23" s="47"/>
      <c r="T23" s="35"/>
      <c r="U23" s="35"/>
    </row>
    <row r="24" spans="1:21" ht="15.75">
      <c r="A24" s="25" t="s">
        <v>36</v>
      </c>
      <c r="B24" s="25"/>
      <c r="C24" s="89" t="s">
        <v>51</v>
      </c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49"/>
      <c r="O24" s="44"/>
      <c r="P24" s="44"/>
      <c r="Q24" s="47"/>
      <c r="R24" s="47"/>
      <c r="S24" s="47"/>
      <c r="T24" s="35"/>
      <c r="U24" s="35"/>
    </row>
    <row r="25" spans="1:21" ht="15">
      <c r="A25" s="48" t="s">
        <v>39</v>
      </c>
      <c r="B25" s="39"/>
      <c r="P25" s="32"/>
      <c r="Q25" s="33"/>
      <c r="R25" s="38"/>
      <c r="S25" s="38"/>
      <c r="T25" s="35"/>
      <c r="U25" s="35"/>
    </row>
    <row r="26" spans="1:21" ht="15.75">
      <c r="A26" s="48" t="s">
        <v>38</v>
      </c>
      <c r="B26" s="39"/>
      <c r="J26" s="26"/>
      <c r="K26" s="26"/>
      <c r="L26" s="26"/>
      <c r="M26" s="120" t="s">
        <v>53</v>
      </c>
      <c r="N26" s="27"/>
      <c r="O26" s="26"/>
      <c r="P26" s="26"/>
      <c r="Q26" s="33"/>
      <c r="R26" s="38"/>
      <c r="S26" s="38"/>
      <c r="T26" s="35"/>
      <c r="U26" s="35"/>
    </row>
    <row r="27" spans="1:21" ht="29.25">
      <c r="A27" s="48" t="s">
        <v>37</v>
      </c>
      <c r="B27" s="35"/>
      <c r="C27" s="51"/>
      <c r="D27" s="92"/>
      <c r="E27" s="57"/>
      <c r="F27" s="57"/>
      <c r="G27" s="57" t="s">
        <v>17</v>
      </c>
      <c r="H27" s="57"/>
      <c r="I27" s="57"/>
      <c r="J27" s="57"/>
      <c r="K27" s="57"/>
      <c r="L27" s="57" t="s">
        <v>54</v>
      </c>
      <c r="M27" s="57"/>
      <c r="N27" s="37"/>
      <c r="O27" s="32"/>
      <c r="P27" s="93"/>
      <c r="Q27" s="93"/>
      <c r="R27" s="93"/>
      <c r="T27" s="35"/>
      <c r="U27" s="35"/>
    </row>
    <row r="28" spans="1:18" ht="15.75">
      <c r="A28" s="25"/>
      <c r="B28" s="35"/>
      <c r="D28" s="94"/>
      <c r="E28" s="95"/>
      <c r="F28" s="95"/>
      <c r="G28" s="37" t="s">
        <v>47</v>
      </c>
      <c r="H28" s="37"/>
      <c r="I28" s="37"/>
      <c r="J28" s="37"/>
      <c r="K28" s="37"/>
      <c r="L28" s="111" t="s">
        <v>55</v>
      </c>
      <c r="M28" s="110"/>
      <c r="Q28" s="53"/>
      <c r="R28" s="53"/>
    </row>
    <row r="29" spans="1:21" ht="15">
      <c r="A29" s="48"/>
      <c r="B29" s="25"/>
      <c r="C29" s="48"/>
      <c r="D29" s="56"/>
      <c r="E29" s="55"/>
      <c r="N29" s="37"/>
      <c r="O29" s="32"/>
      <c r="P29" s="32"/>
      <c r="Q29" s="33"/>
      <c r="R29" s="38"/>
      <c r="S29" s="38"/>
      <c r="T29" s="35"/>
      <c r="U29" s="35"/>
    </row>
    <row r="30" spans="1:21" ht="30">
      <c r="A30" s="48"/>
      <c r="B30" s="35"/>
      <c r="C30" s="96" t="s">
        <v>57</v>
      </c>
      <c r="D30" s="26"/>
      <c r="E30" s="50"/>
      <c r="F30" s="51"/>
      <c r="G30" s="36"/>
      <c r="H30" s="25"/>
      <c r="J30" s="35"/>
      <c r="K30" s="35"/>
      <c r="L30" s="25"/>
      <c r="M30" s="83" t="s">
        <v>56</v>
      </c>
      <c r="N30" s="37"/>
      <c r="S30" s="53"/>
      <c r="T30" s="53"/>
      <c r="U30" s="35"/>
    </row>
    <row r="31" spans="1:21" ht="15">
      <c r="A31" s="25"/>
      <c r="B31" s="35"/>
      <c r="C31" s="48"/>
      <c r="D31" s="32"/>
      <c r="E31" s="58"/>
      <c r="F31" s="38"/>
      <c r="G31" s="38"/>
      <c r="H31" s="52"/>
      <c r="I31" s="54"/>
      <c r="J31" s="25"/>
      <c r="K31" s="25"/>
      <c r="L31" s="57"/>
      <c r="O31" s="35"/>
      <c r="S31" s="38"/>
      <c r="T31" s="35"/>
      <c r="U31" s="35"/>
    </row>
    <row r="32" spans="1:2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T32" s="35"/>
      <c r="U32" s="35"/>
    </row>
  </sheetData>
  <sheetProtection/>
  <printOptions/>
  <pageMargins left="0.2" right="0.46" top="0.7874015748031497" bottom="0.787401574803149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CCE</cp:lastModifiedBy>
  <cp:lastPrinted>2012-06-13T13:55:50Z</cp:lastPrinted>
  <dcterms:created xsi:type="dcterms:W3CDTF">2011-08-22T13:05:20Z</dcterms:created>
  <dcterms:modified xsi:type="dcterms:W3CDTF">2012-06-29T18:55:20Z</dcterms:modified>
  <cp:category/>
  <cp:version/>
  <cp:contentType/>
  <cp:contentStatus/>
</cp:coreProperties>
</file>