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<sst xmlns="http://schemas.openxmlformats.org/spreadsheetml/2006/main" count="50" uniqueCount="46">
  <si>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Turma:
2214</t>
  </si>
  <si>
    <t>Semestre:
2010-2</t>
  </si>
  <si>
    <t>EGR5214 - Desenho e Modelagem Geométrica</t>
  </si>
  <si>
    <t>Ordem</t>
  </si>
  <si>
    <t>Matricula</t>
  </si>
  <si>
    <t>Nome</t>
  </si>
  <si>
    <t>T1</t>
  </si>
  <si>
    <t>T2</t>
  </si>
  <si>
    <t>T3</t>
  </si>
  <si>
    <t>T4</t>
  </si>
  <si>
    <t>T5</t>
  </si>
  <si>
    <t>T6</t>
  </si>
  <si>
    <t>MT</t>
  </si>
  <si>
    <t>PROVA 1</t>
  </si>
  <si>
    <t>Apres.</t>
  </si>
  <si>
    <t>PROJETO</t>
  </si>
  <si>
    <t>Média final</t>
  </si>
  <si>
    <t>Ana Carolina Gonçalves Caetano</t>
  </si>
  <si>
    <t>aprovado</t>
  </si>
  <si>
    <t>Eduardo Werner Benvenuti</t>
  </si>
  <si>
    <t>Filipe André Rauh Harbs</t>
  </si>
  <si>
    <t>Gabriela Khouri Giménez Isasi</t>
  </si>
  <si>
    <t>Ricardo Müller Filho</t>
  </si>
  <si>
    <t>Tiago Andre de Lopes Pinto</t>
  </si>
  <si>
    <t>média</t>
  </si>
  <si>
    <t xml:space="preserve">T1 - </t>
  </si>
  <si>
    <t>Curvas</t>
  </si>
  <si>
    <t xml:space="preserve">T2 - </t>
  </si>
  <si>
    <t>Pespectivas Dimétricas Peças FT Alinhamento</t>
  </si>
  <si>
    <t xml:space="preserve">T3 - </t>
  </si>
  <si>
    <t>Perspectivas Isométricas EVO1</t>
  </si>
  <si>
    <t xml:space="preserve">T4 - </t>
  </si>
  <si>
    <t>Perspectiva Isométrica e Cavaleira</t>
  </si>
  <si>
    <t xml:space="preserve">T5 - </t>
  </si>
  <si>
    <t xml:space="preserve">T6 - </t>
  </si>
  <si>
    <t xml:space="preserve">T7 - </t>
  </si>
  <si>
    <t>Exercícios recolhidos - 20%</t>
  </si>
  <si>
    <t>Nota Final= P1*0,25 + P2*0,25 + Projeto *0,30 + Md Trab*0,20</t>
  </si>
  <si>
    <t>* O trabalho de pesquisa substitui a nota da P1 ou da P2</t>
  </si>
  <si>
    <t>Prof. Júlio César da Silva</t>
  </si>
  <si>
    <t>PROVA2</t>
  </si>
  <si>
    <t>reprovado</t>
  </si>
  <si>
    <t>NOTA</t>
  </si>
  <si>
    <t>BOAS FÉRIAS!!</t>
  </si>
  <si>
    <t>Florianópolis, 10 de dezembro de 2010 - 11:30 horas</t>
  </si>
  <si>
    <t>Os projetos podem ser retirados no início do próximo semestre.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</si>
</sst>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_(* #,##0.00_);_(* \(#,##0.00\);_(* \-??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9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172" fontId="18" fillId="0" borderId="0" xfId="0" applyNumberFormat="1" applyFont="1" applyAlignment="1">
      <alignment horizontal="center"/>
    </xf>
    <xf numFmtId="0" fontId="19" fillId="16" borderId="10" xfId="0" applyFont="1" applyFill="1" applyBorder="1" applyAlignment="1">
      <alignment horizontal="center" wrapText="1"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1" fillId="16" borderId="11" xfId="0" applyFont="1" applyFill="1" applyBorder="1" applyAlignment="1">
      <alignment horizontal="center" wrapText="1"/>
    </xf>
    <xf numFmtId="0" fontId="21" fillId="16" borderId="11" xfId="0" applyFont="1" applyFill="1" applyBorder="1" applyAlignment="1">
      <alignment wrapText="1"/>
    </xf>
    <xf numFmtId="172" fontId="21" fillId="16" borderId="11" xfId="0" applyNumberFormat="1" applyFont="1" applyFill="1" applyBorder="1" applyAlignment="1">
      <alignment horizontal="center" wrapText="1"/>
    </xf>
    <xf numFmtId="2" fontId="21" fillId="16" borderId="11" xfId="0" applyNumberFormat="1" applyFont="1" applyFill="1" applyBorder="1" applyAlignment="1">
      <alignment horizontal="center" wrapText="1"/>
    </xf>
    <xf numFmtId="172" fontId="22" fillId="16" borderId="11" xfId="0" applyNumberFormat="1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172" fontId="0" fillId="0" borderId="12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172" fontId="24" fillId="0" borderId="12" xfId="0" applyNumberFormat="1" applyFont="1" applyBorder="1" applyAlignment="1">
      <alignment horizontal="center"/>
    </xf>
    <xf numFmtId="172" fontId="24" fillId="0" borderId="0" xfId="0" applyNumberFormat="1" applyFont="1" applyBorder="1" applyAlignment="1">
      <alignment horizontal="center"/>
    </xf>
    <xf numFmtId="172" fontId="24" fillId="0" borderId="0" xfId="0" applyNumberFormat="1" applyFont="1" applyAlignment="1">
      <alignment horizontal="center"/>
    </xf>
    <xf numFmtId="172" fontId="25" fillId="0" borderId="0" xfId="0" applyNumberFormat="1" applyFont="1" applyAlignment="1">
      <alignment horizontal="right"/>
    </xf>
    <xf numFmtId="172" fontId="2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172" fontId="19" fillId="0" borderId="0" xfId="0" applyNumberFormat="1" applyFont="1" applyAlignment="1">
      <alignment/>
    </xf>
    <xf numFmtId="9" fontId="21" fillId="16" borderId="10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left"/>
    </xf>
    <xf numFmtId="173" fontId="27" fillId="0" borderId="0" xfId="5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73" fontId="29" fillId="0" borderId="0" xfId="5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23" fillId="0" borderId="0" xfId="0" applyFont="1" applyBorder="1" applyAlignment="1">
      <alignment horizontal="center" wrapText="1"/>
    </xf>
    <xf numFmtId="173" fontId="23" fillId="0" borderId="0" xfId="0" applyNumberFormat="1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center"/>
    </xf>
    <xf numFmtId="173" fontId="31" fillId="0" borderId="0" xfId="51" applyFont="1" applyFill="1" applyBorder="1" applyAlignment="1" applyProtection="1">
      <alignment horizontal="center"/>
      <protection/>
    </xf>
    <xf numFmtId="173" fontId="32" fillId="0" borderId="0" xfId="5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73" fontId="33" fillId="0" borderId="0" xfId="51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173" fontId="34" fillId="0" borderId="0" xfId="51" applyFont="1" applyFill="1" applyBorder="1" applyAlignment="1" applyProtection="1">
      <alignment/>
      <protection/>
    </xf>
    <xf numFmtId="2" fontId="19" fillId="0" borderId="10" xfId="0" applyNumberFormat="1" applyFont="1" applyBorder="1" applyAlignment="1">
      <alignment horizontal="center"/>
    </xf>
    <xf numFmtId="2" fontId="25" fillId="0" borderId="0" xfId="0" applyNumberFormat="1" applyFont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172" fontId="26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172" fontId="22" fillId="16" borderId="13" xfId="0" applyNumberFormat="1" applyFont="1" applyFill="1" applyBorder="1" applyAlignment="1">
      <alignment horizontal="center" wrapText="1"/>
    </xf>
    <xf numFmtId="2" fontId="19" fillId="0" borderId="14" xfId="0" applyNumberFormat="1" applyFont="1" applyBorder="1" applyAlignment="1">
      <alignment horizontal="center"/>
    </xf>
    <xf numFmtId="172" fontId="19" fillId="0" borderId="14" xfId="0" applyNumberFormat="1" applyFont="1" applyBorder="1" applyAlignment="1">
      <alignment horizontal="center"/>
    </xf>
    <xf numFmtId="172" fontId="21" fillId="16" borderId="15" xfId="0" applyNumberFormat="1" applyFont="1" applyFill="1" applyBorder="1" applyAlignment="1">
      <alignment horizontal="center" wrapText="1"/>
    </xf>
    <xf numFmtId="2" fontId="19" fillId="0" borderId="16" xfId="0" applyNumberFormat="1" applyFont="1" applyBorder="1" applyAlignment="1">
      <alignment horizontal="center"/>
    </xf>
    <xf numFmtId="172" fontId="19" fillId="0" borderId="16" xfId="0" applyNumberFormat="1" applyFont="1" applyBorder="1" applyAlignment="1">
      <alignment horizontal="center"/>
    </xf>
    <xf numFmtId="172" fontId="19" fillId="0" borderId="17" xfId="0" applyNumberFormat="1" applyFont="1" applyFill="1" applyBorder="1" applyAlignment="1">
      <alignment horizontal="center"/>
    </xf>
    <xf numFmtId="172" fontId="0" fillId="0" borderId="17" xfId="0" applyNumberFormat="1" applyBorder="1" applyAlignment="1">
      <alignment/>
    </xf>
    <xf numFmtId="172" fontId="26" fillId="0" borderId="17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C1">
      <selection activeCell="R11" sqref="R11"/>
    </sheetView>
  </sheetViews>
  <sheetFormatPr defaultColWidth="9.140625" defaultRowHeight="12.75"/>
  <cols>
    <col min="1" max="1" width="9.00390625" style="1" customWidth="1"/>
    <col min="2" max="2" width="12.28125" style="1" customWidth="1"/>
    <col min="3" max="3" width="32.8515625" style="0" customWidth="1"/>
    <col min="4" max="4" width="7.7109375" style="2" customWidth="1"/>
    <col min="5" max="5" width="5.8515625" style="3" customWidth="1"/>
    <col min="6" max="6" width="5.8515625" style="2" customWidth="1"/>
    <col min="7" max="7" width="5.8515625" style="4" customWidth="1"/>
    <col min="8" max="9" width="5.8515625" style="0" customWidth="1"/>
    <col min="10" max="10" width="6.421875" style="5" customWidth="1"/>
    <col min="11" max="13" width="9.140625" style="6" customWidth="1"/>
    <col min="14" max="14" width="20.7109375" style="6" customWidth="1"/>
    <col min="15" max="15" width="10.7109375" style="0" customWidth="1"/>
    <col min="16" max="16" width="16.421875" style="0" hidden="1" customWidth="1"/>
    <col min="17" max="17" width="10.57421875" style="1" customWidth="1"/>
  </cols>
  <sheetData>
    <row r="1" spans="1:17" s="9" customFormat="1" ht="30" customHeight="1">
      <c r="A1" s="7" t="s">
        <v>0</v>
      </c>
      <c r="B1" s="7" t="s">
        <v>1</v>
      </c>
      <c r="C1" s="7" t="s">
        <v>2</v>
      </c>
      <c r="D1" s="8"/>
      <c r="F1" s="8"/>
      <c r="G1" s="10"/>
      <c r="Q1" s="11"/>
    </row>
    <row r="2" spans="1:17" s="9" customFormat="1" ht="18.75" customHeight="1">
      <c r="A2" s="12" t="s">
        <v>3</v>
      </c>
      <c r="B2" s="12" t="s">
        <v>4</v>
      </c>
      <c r="C2" s="13" t="s">
        <v>5</v>
      </c>
      <c r="D2" s="14" t="s">
        <v>6</v>
      </c>
      <c r="E2" s="14" t="s">
        <v>7</v>
      </c>
      <c r="F2" s="14" t="s">
        <v>8</v>
      </c>
      <c r="G2" s="15" t="s">
        <v>9</v>
      </c>
      <c r="H2" s="14" t="s">
        <v>10</v>
      </c>
      <c r="I2" s="14" t="s">
        <v>11</v>
      </c>
      <c r="J2" s="14" t="s">
        <v>12</v>
      </c>
      <c r="K2" s="16" t="s">
        <v>13</v>
      </c>
      <c r="L2" s="16" t="s">
        <v>40</v>
      </c>
      <c r="M2" s="16" t="s">
        <v>14</v>
      </c>
      <c r="N2" s="66" t="s">
        <v>15</v>
      </c>
      <c r="O2" s="69" t="s">
        <v>42</v>
      </c>
      <c r="P2" s="69" t="s">
        <v>16</v>
      </c>
      <c r="Q2" s="11"/>
    </row>
    <row r="3" spans="1:17" ht="15.75">
      <c r="A3" s="17">
        <v>1</v>
      </c>
      <c r="B3" s="17">
        <v>10100865</v>
      </c>
      <c r="C3" s="18" t="s">
        <v>17</v>
      </c>
      <c r="D3" s="19">
        <v>10</v>
      </c>
      <c r="E3" s="20">
        <v>9</v>
      </c>
      <c r="F3" s="21">
        <v>9.5</v>
      </c>
      <c r="G3" s="22">
        <v>8.3</v>
      </c>
      <c r="H3" s="23"/>
      <c r="I3" s="21"/>
      <c r="J3" s="60">
        <f aca="true" t="shared" si="0" ref="J3:J8">AVERAGE(D3:I3)</f>
        <v>9.2</v>
      </c>
      <c r="K3" s="24">
        <v>8.4</v>
      </c>
      <c r="L3" s="24">
        <v>8</v>
      </c>
      <c r="M3" s="57">
        <v>8.75</v>
      </c>
      <c r="N3" s="67">
        <v>9.25</v>
      </c>
      <c r="O3" s="72">
        <v>9</v>
      </c>
      <c r="P3" s="70">
        <f aca="true" t="shared" si="1" ref="P3:P8">(($K3*0.25)+(M3*0.25)+(J3*0.2)+(N3*0.3))</f>
        <v>8.9025</v>
      </c>
      <c r="Q3" s="1" t="s">
        <v>18</v>
      </c>
    </row>
    <row r="4" spans="1:17" ht="15.75">
      <c r="A4" s="17">
        <v>2</v>
      </c>
      <c r="B4" s="17">
        <v>10103932</v>
      </c>
      <c r="C4" s="18" t="s">
        <v>19</v>
      </c>
      <c r="D4" s="19">
        <v>9.5</v>
      </c>
      <c r="E4" s="20">
        <v>8.5</v>
      </c>
      <c r="F4" s="21">
        <v>9</v>
      </c>
      <c r="G4" s="22">
        <v>8.75</v>
      </c>
      <c r="H4" s="23"/>
      <c r="I4" s="23"/>
      <c r="J4" s="60">
        <f t="shared" si="0"/>
        <v>8.9375</v>
      </c>
      <c r="K4" s="24">
        <v>9.2</v>
      </c>
      <c r="L4" s="24">
        <v>7.6</v>
      </c>
      <c r="M4" s="57">
        <v>8.75</v>
      </c>
      <c r="N4" s="67">
        <v>9.5</v>
      </c>
      <c r="O4" s="72">
        <v>9</v>
      </c>
      <c r="P4" s="70">
        <f t="shared" si="1"/>
        <v>9.125</v>
      </c>
      <c r="Q4" s="1" t="s">
        <v>18</v>
      </c>
    </row>
    <row r="5" spans="1:17" ht="15.75">
      <c r="A5" s="17">
        <v>3</v>
      </c>
      <c r="B5" s="17">
        <v>10103149</v>
      </c>
      <c r="C5" s="18" t="s">
        <v>20</v>
      </c>
      <c r="D5" s="19">
        <v>9.5</v>
      </c>
      <c r="E5" s="25">
        <v>8</v>
      </c>
      <c r="F5" s="23">
        <v>7</v>
      </c>
      <c r="G5" s="22">
        <v>7</v>
      </c>
      <c r="H5" s="23"/>
      <c r="I5" s="23"/>
      <c r="J5" s="60">
        <f t="shared" si="0"/>
        <v>7.875</v>
      </c>
      <c r="K5" s="24">
        <v>8.7</v>
      </c>
      <c r="L5" s="24">
        <v>0</v>
      </c>
      <c r="M5" s="57">
        <v>8.25</v>
      </c>
      <c r="N5" s="67">
        <v>8</v>
      </c>
      <c r="O5" s="72">
        <v>8.5</v>
      </c>
      <c r="P5" s="70">
        <f t="shared" si="1"/>
        <v>8.2125</v>
      </c>
      <c r="Q5" s="1" t="s">
        <v>18</v>
      </c>
    </row>
    <row r="6" spans="1:17" ht="15.75">
      <c r="A6" s="17">
        <v>4</v>
      </c>
      <c r="B6" s="17">
        <v>10103113</v>
      </c>
      <c r="C6" s="18" t="s">
        <v>21</v>
      </c>
      <c r="D6" s="19">
        <v>9</v>
      </c>
      <c r="E6" s="20">
        <v>9</v>
      </c>
      <c r="F6" s="21">
        <v>9</v>
      </c>
      <c r="G6" s="22">
        <v>8.25</v>
      </c>
      <c r="H6" s="23"/>
      <c r="I6" s="21"/>
      <c r="J6" s="60">
        <f t="shared" si="0"/>
        <v>8.8125</v>
      </c>
      <c r="K6" s="24">
        <v>7.5</v>
      </c>
      <c r="L6" s="24">
        <v>7.2</v>
      </c>
      <c r="M6" s="57">
        <v>8.5</v>
      </c>
      <c r="N6" s="67">
        <v>9.25</v>
      </c>
      <c r="O6" s="72">
        <v>8.5</v>
      </c>
      <c r="P6" s="70">
        <f t="shared" si="1"/>
        <v>8.5375</v>
      </c>
      <c r="Q6" s="1" t="s">
        <v>18</v>
      </c>
    </row>
    <row r="7" spans="1:17" ht="15.75">
      <c r="A7" s="17">
        <v>5</v>
      </c>
      <c r="B7" s="17">
        <v>10100883</v>
      </c>
      <c r="C7" s="18" t="s">
        <v>22</v>
      </c>
      <c r="D7" s="19">
        <v>10</v>
      </c>
      <c r="E7" s="20">
        <v>8.5</v>
      </c>
      <c r="F7" s="21">
        <v>9</v>
      </c>
      <c r="G7" s="22">
        <v>9</v>
      </c>
      <c r="H7" s="23"/>
      <c r="I7" s="23"/>
      <c r="J7" s="60">
        <f t="shared" si="0"/>
        <v>9.125</v>
      </c>
      <c r="K7" s="24">
        <v>7</v>
      </c>
      <c r="L7" s="24">
        <v>8</v>
      </c>
      <c r="M7" s="57">
        <v>9.5</v>
      </c>
      <c r="N7" s="67">
        <v>9.5</v>
      </c>
      <c r="O7" s="72">
        <v>9</v>
      </c>
      <c r="P7" s="70">
        <f>(($L7*0.25)+(M7*0.25)+(J7*0.2)+(N7*0.3))</f>
        <v>9.05</v>
      </c>
      <c r="Q7" s="1" t="s">
        <v>18</v>
      </c>
    </row>
    <row r="8" spans="1:17" ht="15.75">
      <c r="A8" s="17">
        <v>6</v>
      </c>
      <c r="B8" s="17"/>
      <c r="C8" s="26" t="s">
        <v>23</v>
      </c>
      <c r="D8" s="27">
        <v>0</v>
      </c>
      <c r="E8" s="28">
        <v>0</v>
      </c>
      <c r="F8" s="29">
        <v>0</v>
      </c>
      <c r="G8" s="22">
        <v>0</v>
      </c>
      <c r="H8" s="23"/>
      <c r="I8" s="23"/>
      <c r="J8" s="60">
        <f t="shared" si="0"/>
        <v>0</v>
      </c>
      <c r="K8" s="24">
        <v>0</v>
      </c>
      <c r="L8" s="24">
        <v>0</v>
      </c>
      <c r="M8" s="57">
        <v>0</v>
      </c>
      <c r="N8" s="67">
        <v>0</v>
      </c>
      <c r="O8" s="72">
        <v>0</v>
      </c>
      <c r="P8" s="70">
        <f t="shared" si="1"/>
        <v>0</v>
      </c>
      <c r="Q8" s="1" t="s">
        <v>41</v>
      </c>
    </row>
    <row r="9" spans="1:16" ht="15.75">
      <c r="A9" s="17"/>
      <c r="B9" s="17"/>
      <c r="C9" s="26"/>
      <c r="D9" s="19"/>
      <c r="E9" s="20"/>
      <c r="F9" s="21"/>
      <c r="G9" s="22"/>
      <c r="H9" s="23"/>
      <c r="I9" s="23"/>
      <c r="J9" s="6"/>
      <c r="K9" s="24"/>
      <c r="L9" s="59"/>
      <c r="M9" s="57"/>
      <c r="N9" s="68"/>
      <c r="O9" s="73"/>
      <c r="P9" s="71"/>
    </row>
    <row r="10" spans="3:17" ht="12.75">
      <c r="C10" s="30" t="s">
        <v>24</v>
      </c>
      <c r="D10" s="64">
        <f>AVERAGE(D3:D9)</f>
        <v>8</v>
      </c>
      <c r="E10" s="64">
        <f>AVERAGE(E3:E9)</f>
        <v>7.166666666666667</v>
      </c>
      <c r="F10" s="64">
        <f>AVERAGE(F3:F9)</f>
        <v>7.25</v>
      </c>
      <c r="G10" s="65">
        <v>6.88</v>
      </c>
      <c r="H10" s="61"/>
      <c r="I10" s="61"/>
      <c r="J10" s="62"/>
      <c r="K10" s="31">
        <f>AVERAGE(K3:K9)</f>
        <v>6.8</v>
      </c>
      <c r="L10" s="31">
        <f>AVERAGE(L3:L8)</f>
        <v>5.133333333333334</v>
      </c>
      <c r="M10" s="58">
        <f>AVERAGE(M3:M9)</f>
        <v>7.291666666666667</v>
      </c>
      <c r="N10" s="31">
        <f>AVERAGE(N3:N9)</f>
        <v>7.583333333333333</v>
      </c>
      <c r="O10" s="74">
        <f>AVERAGE(O3:O8)</f>
        <v>7.333333333333333</v>
      </c>
      <c r="P10" s="31">
        <f>AVERAGE(P3:P8)</f>
        <v>7.304583333333333</v>
      </c>
      <c r="Q10" s="63"/>
    </row>
    <row r="11" ht="12.75">
      <c r="A11" s="32"/>
    </row>
    <row r="12" spans="1:3" ht="14.25">
      <c r="A12" s="33" t="s">
        <v>25</v>
      </c>
      <c r="B12" s="34" t="s">
        <v>26</v>
      </c>
      <c r="C12" s="35"/>
    </row>
    <row r="13" spans="1:9" ht="14.25">
      <c r="A13" s="33" t="s">
        <v>27</v>
      </c>
      <c r="B13" s="34" t="s">
        <v>28</v>
      </c>
      <c r="C13" s="35"/>
      <c r="I13" s="5"/>
    </row>
    <row r="14" spans="1:17" ht="14.25">
      <c r="A14" s="33" t="s">
        <v>29</v>
      </c>
      <c r="B14" s="34" t="s">
        <v>30</v>
      </c>
      <c r="C14" s="35"/>
      <c r="K14" s="6" t="s">
        <v>45</v>
      </c>
      <c r="Q14" s="6"/>
    </row>
    <row r="15" spans="1:3" ht="14.25">
      <c r="A15" s="33" t="s">
        <v>31</v>
      </c>
      <c r="B15" s="34" t="s">
        <v>32</v>
      </c>
      <c r="C15" s="35"/>
    </row>
    <row r="16" spans="1:16" ht="15">
      <c r="A16" s="33" t="s">
        <v>33</v>
      </c>
      <c r="B16" s="34"/>
      <c r="C16" s="35"/>
      <c r="I16" t="s">
        <v>44</v>
      </c>
      <c r="M16"/>
      <c r="N16" s="5"/>
      <c r="O16" s="6"/>
      <c r="P16" s="9"/>
    </row>
    <row r="17" spans="1:3" ht="14.25">
      <c r="A17" s="33" t="s">
        <v>34</v>
      </c>
      <c r="B17" s="34"/>
      <c r="C17" s="35"/>
    </row>
    <row r="18" spans="1:3" ht="14.25">
      <c r="A18" s="33" t="s">
        <v>35</v>
      </c>
      <c r="B18" s="36"/>
      <c r="C18" s="35"/>
    </row>
    <row r="19" spans="1:14" ht="15.75">
      <c r="A19" s="32"/>
      <c r="B19" s="37"/>
      <c r="D19" s="38" t="s">
        <v>36</v>
      </c>
      <c r="J19" s="39">
        <v>0.2</v>
      </c>
      <c r="K19" s="39">
        <v>0.25</v>
      </c>
      <c r="L19" s="39">
        <v>0.25</v>
      </c>
      <c r="M19" s="39">
        <v>0.25</v>
      </c>
      <c r="N19" s="39">
        <v>0.3</v>
      </c>
    </row>
    <row r="20" spans="1:2" ht="12.75">
      <c r="A20" s="32"/>
      <c r="B20" s="40"/>
    </row>
    <row r="21" spans="1:2" ht="12.75">
      <c r="A21" s="32"/>
      <c r="B21" s="40"/>
    </row>
    <row r="22" spans="1:10" ht="18">
      <c r="A22" s="32"/>
      <c r="B22" s="40"/>
      <c r="D22" s="41" t="s">
        <v>37</v>
      </c>
      <c r="E22" s="41"/>
      <c r="F22" s="42"/>
      <c r="G22" s="43"/>
      <c r="H22" s="42"/>
      <c r="I22" s="44"/>
      <c r="J22" s="45"/>
    </row>
    <row r="23" spans="1:2" ht="12.75">
      <c r="A23" s="32"/>
      <c r="B23" s="37"/>
    </row>
    <row r="24" spans="1:16" ht="15">
      <c r="A24" s="32"/>
      <c r="B24" s="37"/>
      <c r="D24" s="46"/>
      <c r="E24" s="47"/>
      <c r="F24" s="48"/>
      <c r="G24" s="49" t="s">
        <v>38</v>
      </c>
      <c r="H24" s="50"/>
      <c r="I24" s="35"/>
      <c r="J24" s="46"/>
      <c r="K24" s="47"/>
      <c r="L24" s="47"/>
      <c r="M24" s="48"/>
      <c r="N24" s="49" t="s">
        <v>43</v>
      </c>
      <c r="O24" s="50"/>
      <c r="P24" s="35"/>
    </row>
    <row r="25" spans="1:9" ht="18">
      <c r="A25" s="32"/>
      <c r="D25" s="51"/>
      <c r="E25" s="52"/>
      <c r="F25" s="52"/>
      <c r="G25" s="53"/>
      <c r="H25" s="52"/>
      <c r="I25" s="54"/>
    </row>
    <row r="26" spans="1:9" ht="18">
      <c r="A26" s="32"/>
      <c r="D26" s="51"/>
      <c r="E26" s="55" t="s">
        <v>39</v>
      </c>
      <c r="F26" s="52"/>
      <c r="G26" s="53"/>
      <c r="H26" s="5"/>
      <c r="I26" s="56"/>
    </row>
    <row r="27" ht="12.75">
      <c r="A27" s="32"/>
    </row>
    <row r="28" ht="12.75">
      <c r="A28" s="32"/>
    </row>
    <row r="29" ht="12.75">
      <c r="A29" s="32"/>
    </row>
    <row r="30" ht="12.75">
      <c r="A30" s="32"/>
    </row>
    <row r="31" ht="12.75">
      <c r="A31" s="32"/>
    </row>
    <row r="32" ht="12.75">
      <c r="A32" s="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CCE</cp:lastModifiedBy>
  <cp:lastPrinted>2010-12-10T13:37:26Z</cp:lastPrinted>
  <dcterms:created xsi:type="dcterms:W3CDTF">2010-10-05T13:56:47Z</dcterms:created>
  <dcterms:modified xsi:type="dcterms:W3CDTF">2010-12-10T13:38:12Z</dcterms:modified>
  <cp:category/>
  <cp:version/>
  <cp:contentType/>
  <cp:contentStatus/>
</cp:coreProperties>
</file>