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9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'Plan1'!$A$1:$AA$41</definedName>
  </definedNames>
  <calcPr fullCalcOnLoad="1"/>
</workbook>
</file>

<file path=xl/sharedStrings.xml><?xml version="1.0" encoding="utf-8"?>
<sst xmlns="http://schemas.openxmlformats.org/spreadsheetml/2006/main" count="117" uniqueCount="66">
  <si>
    <t>T1</t>
  </si>
  <si>
    <t>T2</t>
  </si>
  <si>
    <t>T3</t>
  </si>
  <si>
    <t>T4</t>
  </si>
  <si>
    <t>MT</t>
  </si>
  <si>
    <t>P1</t>
  </si>
  <si>
    <t>P2</t>
  </si>
  <si>
    <t>MF</t>
  </si>
  <si>
    <t>Prof. Júlio César da Silva</t>
  </si>
  <si>
    <t>EGR5604- Desenho Técnico I</t>
  </si>
  <si>
    <t>T6</t>
  </si>
  <si>
    <t>T7</t>
  </si>
  <si>
    <t>Trabalhos:</t>
  </si>
  <si>
    <t>NF=P1*0,35+P2*0,35+MT*0,30</t>
  </si>
  <si>
    <t>Freq.</t>
  </si>
  <si>
    <t xml:space="preserve"> </t>
  </si>
  <si>
    <t>MEDIA</t>
  </si>
  <si>
    <t>T1= Folha de caligrafia técnica</t>
  </si>
  <si>
    <t>T2= Folha da ponte</t>
  </si>
  <si>
    <t>NOTA FINAL</t>
  </si>
  <si>
    <t>Danilo de Souza Amaral</t>
  </si>
  <si>
    <t>NF= Nota final/P1=Prova1/P2=Prova2/MT=Média Trabalhos</t>
  </si>
  <si>
    <t>nf</t>
  </si>
  <si>
    <t xml:space="preserve">T5=Persp. </t>
  </si>
  <si>
    <t>T8</t>
  </si>
  <si>
    <t>PROVA N-1</t>
  </si>
  <si>
    <t>Aline Morsoletto</t>
  </si>
  <si>
    <t>Carlos Augusto Scussel</t>
  </si>
  <si>
    <t>Christiano Ramos Duarte Gomes</t>
  </si>
  <si>
    <t>Cristiano Nascimento</t>
  </si>
  <si>
    <t>Cristine Yohana Ribas</t>
  </si>
  <si>
    <t>Eduardo Vieira de Luca</t>
  </si>
  <si>
    <t>Filipe Meurer</t>
  </si>
  <si>
    <t>Heloisa Martins Tavares</t>
  </si>
  <si>
    <t>Hugo Luiz Broering</t>
  </si>
  <si>
    <t>Leandro Saraiva de Medeiros</t>
  </si>
  <si>
    <t>Louise Pagani Gallois</t>
  </si>
  <si>
    <t>Lucas de Moraes Montibeler</t>
  </si>
  <si>
    <t>Luisa Soares de Lucia</t>
  </si>
  <si>
    <t>Marcelo Maldaner</t>
  </si>
  <si>
    <t>Mauricio Geremias Scotti</t>
  </si>
  <si>
    <t>Rafael Elizeu Beltrão de Azevedo</t>
  </si>
  <si>
    <t>Rafaelle Andressa Rizzotto Zanella</t>
  </si>
  <si>
    <t>Ricardo Danilo Rosa</t>
  </si>
  <si>
    <t>Thiago Luiz da Rocha Alves</t>
  </si>
  <si>
    <t>Viviane Schmoeller Bicalho</t>
  </si>
  <si>
    <t>Turma 236B       Semestre: 2009/1</t>
  </si>
  <si>
    <r>
      <t xml:space="preserve">Prova 2 </t>
    </r>
    <r>
      <rPr>
        <b/>
        <sz val="10"/>
        <rFont val="Arial"/>
        <family val="2"/>
      </rPr>
      <t>-23/06/2009 - todo o programa (trazer uma folha A3 ou A4)</t>
    </r>
  </si>
  <si>
    <r>
      <t>Prova 1</t>
    </r>
    <r>
      <rPr>
        <sz val="10"/>
        <rFont val="Arial"/>
        <family val="2"/>
      </rPr>
      <t xml:space="preserve">-  </t>
    </r>
    <r>
      <rPr>
        <b/>
        <sz val="10"/>
        <rFont val="Arial"/>
        <family val="2"/>
      </rPr>
      <t>19/5/2009</t>
    </r>
    <r>
      <rPr>
        <sz val="11"/>
        <rFont val="Arial"/>
        <family val="2"/>
      </rPr>
      <t xml:space="preserve">- até item 3 </t>
    </r>
    <r>
      <rPr>
        <sz val="9"/>
        <rFont val="Arial"/>
        <family val="2"/>
      </rPr>
      <t>(trazer uma folha A3 ou 2 A4)</t>
    </r>
  </si>
  <si>
    <r>
      <t>Prova de recuperação</t>
    </r>
    <r>
      <rPr>
        <sz val="10"/>
        <rFont val="Arial"/>
        <family val="2"/>
      </rPr>
      <t xml:space="preserve"> - 30/06/2009 - conteúdo: todo o programa (alunos com FS e 3,0&lt;NF&lt;=6,0)</t>
    </r>
  </si>
  <si>
    <t>T4=Vistas ortogonais no 3o diedro - 28/4</t>
  </si>
  <si>
    <t>T3=Folha epo4 - p/14/4</t>
  </si>
  <si>
    <t>Isométricas da EVO-10 (Peso2)</t>
  </si>
  <si>
    <t>MEDIA PROVA 1</t>
  </si>
  <si>
    <t>T6= Trabalho sobre cotagem (substitui uma nota ruim)</t>
  </si>
  <si>
    <t>Média</t>
  </si>
  <si>
    <t>FS</t>
  </si>
  <si>
    <t>FI</t>
  </si>
  <si>
    <t>Dispensado</t>
  </si>
  <si>
    <t>Média da turma</t>
  </si>
  <si>
    <t>BOAS FÉRIAS!!</t>
  </si>
  <si>
    <t>Em 26/06/2009</t>
  </si>
  <si>
    <t xml:space="preserve"> -Nao será necessária</t>
  </si>
  <si>
    <t>Mtrab</t>
  </si>
  <si>
    <t xml:space="preserve">T5 </t>
  </si>
  <si>
    <t>Test1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</si>
</sst>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0.0000"/>
    <numFmt numFmtId="185" formatCode="0.00000"/>
    <numFmt numFmtId="186" formatCode="0.000000"/>
    <numFmt numFmtId="187" formatCode="0.0000000"/>
  </numFmts>
  <fonts count="19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2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8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78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2" fontId="10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78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2" fontId="1" fillId="0" borderId="3" xfId="0" applyNumberFormat="1" applyFont="1" applyBorder="1" applyAlignment="1">
      <alignment/>
    </xf>
    <xf numFmtId="2" fontId="0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13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1" xfId="0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0" fontId="17" fillId="0" borderId="0" xfId="0" applyFont="1" applyBorder="1" applyAlignment="1">
      <alignment wrapText="1"/>
    </xf>
    <xf numFmtId="0" fontId="16" fillId="0" borderId="0" xfId="0" applyFont="1" applyAlignment="1">
      <alignment/>
    </xf>
    <xf numFmtId="2" fontId="18" fillId="0" borderId="0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workbookViewId="0" topLeftCell="A1">
      <selection activeCell="I23" sqref="I1:I23"/>
    </sheetView>
  </sheetViews>
  <sheetFormatPr defaultColWidth="4.7109375" defaultRowHeight="12.75"/>
  <cols>
    <col min="1" max="1" width="10.7109375" style="1" customWidth="1"/>
    <col min="2" max="2" width="10.28125" style="1" customWidth="1"/>
    <col min="3" max="3" width="30.7109375" style="1" customWidth="1"/>
    <col min="4" max="4" width="6.421875" style="15" customWidth="1"/>
    <col min="5" max="5" width="6.7109375" style="82" customWidth="1"/>
    <col min="6" max="6" width="6.7109375" style="3" customWidth="1"/>
    <col min="7" max="7" width="4.7109375" style="3" customWidth="1"/>
    <col min="8" max="8" width="6.7109375" style="3" customWidth="1"/>
    <col min="9" max="9" width="7.7109375" style="1" customWidth="1"/>
    <col min="10" max="10" width="3.7109375" style="1" customWidth="1"/>
    <col min="11" max="13" width="3.7109375" style="1" hidden="1" customWidth="1"/>
    <col min="14" max="14" width="5.7109375" style="1" hidden="1" customWidth="1"/>
    <col min="15" max="15" width="3.7109375" style="1" hidden="1" customWidth="1"/>
    <col min="16" max="16" width="8.7109375" style="1" customWidth="1"/>
    <col min="17" max="17" width="5.7109375" style="5" hidden="1" customWidth="1"/>
    <col min="18" max="18" width="0" style="1" hidden="1" customWidth="1"/>
    <col min="19" max="19" width="7.7109375" style="95" customWidth="1"/>
    <col min="20" max="20" width="5.7109375" style="4" customWidth="1"/>
    <col min="21" max="21" width="0" style="1" hidden="1" customWidth="1"/>
    <col min="22" max="22" width="4.57421875" style="1" hidden="1" customWidth="1"/>
    <col min="23" max="23" width="4.57421875" style="1" customWidth="1"/>
    <col min="24" max="24" width="10.28125" style="1" hidden="1" customWidth="1"/>
    <col min="25" max="25" width="12.7109375" style="5" customWidth="1"/>
    <col min="26" max="26" width="6.57421875" style="0" hidden="1" customWidth="1"/>
    <col min="27" max="27" width="9.00390625" style="0" hidden="1" customWidth="1"/>
  </cols>
  <sheetData>
    <row r="1" spans="1:27" ht="45">
      <c r="A1" s="6" t="s">
        <v>9</v>
      </c>
      <c r="B1" s="6"/>
      <c r="C1" s="76" t="s">
        <v>46</v>
      </c>
      <c r="D1" s="7" t="s">
        <v>0</v>
      </c>
      <c r="E1" s="77" t="s">
        <v>1</v>
      </c>
      <c r="F1" s="7" t="s">
        <v>2</v>
      </c>
      <c r="G1" s="7" t="s">
        <v>3</v>
      </c>
      <c r="H1" s="7" t="s">
        <v>65</v>
      </c>
      <c r="I1" s="7" t="s">
        <v>64</v>
      </c>
      <c r="J1" s="7" t="s">
        <v>10</v>
      </c>
      <c r="K1" s="7" t="s">
        <v>11</v>
      </c>
      <c r="L1" s="7" t="s">
        <v>10</v>
      </c>
      <c r="M1" s="7" t="s">
        <v>11</v>
      </c>
      <c r="N1" s="8"/>
      <c r="O1" s="7" t="s">
        <v>24</v>
      </c>
      <c r="P1" s="7" t="s">
        <v>63</v>
      </c>
      <c r="Q1" s="9" t="s">
        <v>4</v>
      </c>
      <c r="R1" s="7"/>
      <c r="S1" s="90" t="s">
        <v>5</v>
      </c>
      <c r="T1" s="7" t="s">
        <v>6</v>
      </c>
      <c r="U1" s="8"/>
      <c r="V1" s="8" t="s">
        <v>7</v>
      </c>
      <c r="W1" s="8" t="s">
        <v>14</v>
      </c>
      <c r="X1" s="7" t="s">
        <v>55</v>
      </c>
      <c r="Y1" s="7" t="s">
        <v>19</v>
      </c>
      <c r="Z1" s="42" t="s">
        <v>16</v>
      </c>
      <c r="AA1" s="50" t="s">
        <v>25</v>
      </c>
    </row>
    <row r="2" spans="1:27" ht="15.75" hidden="1">
      <c r="A2" s="11"/>
      <c r="B2" s="11"/>
      <c r="C2" s="11"/>
      <c r="D2" s="12"/>
      <c r="E2" s="7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43"/>
      <c r="R2" s="8"/>
      <c r="S2" s="90"/>
      <c r="T2" s="10"/>
      <c r="U2" s="8"/>
      <c r="V2" s="13"/>
      <c r="W2" s="13"/>
      <c r="X2" s="7"/>
      <c r="Y2" s="10"/>
      <c r="Z2" s="14"/>
      <c r="AA2" s="14"/>
    </row>
    <row r="3" spans="1:27" ht="15.75">
      <c r="A3" s="48">
        <v>1</v>
      </c>
      <c r="B3" s="48">
        <v>8236084</v>
      </c>
      <c r="C3" s="49" t="s">
        <v>26</v>
      </c>
      <c r="D3" s="83">
        <v>8.75</v>
      </c>
      <c r="E3" s="84">
        <v>9</v>
      </c>
      <c r="F3" s="25">
        <v>7.8</v>
      </c>
      <c r="G3" s="25">
        <v>8.5</v>
      </c>
      <c r="H3" s="25">
        <v>8.5</v>
      </c>
      <c r="I3" s="25">
        <v>8.25</v>
      </c>
      <c r="J3" s="24" t="s">
        <v>22</v>
      </c>
      <c r="K3" s="26"/>
      <c r="L3" s="26"/>
      <c r="M3" s="26"/>
      <c r="N3" s="26"/>
      <c r="O3" s="26"/>
      <c r="P3" s="26">
        <v>8.43</v>
      </c>
      <c r="Q3" s="44">
        <f>SUM(D3,E3,F3,G3,H3,I3*2)/7</f>
        <v>8.435714285714285</v>
      </c>
      <c r="R3" s="26"/>
      <c r="S3" s="91">
        <v>8.7</v>
      </c>
      <c r="T3" s="27">
        <v>8</v>
      </c>
      <c r="U3" s="26"/>
      <c r="V3" s="25"/>
      <c r="W3" s="25" t="s">
        <v>56</v>
      </c>
      <c r="X3" s="28">
        <f>SUM(P3*0.3,S3*0.35,T3*0.35)</f>
        <v>8.373999999999999</v>
      </c>
      <c r="Y3" s="53">
        <v>8.5</v>
      </c>
      <c r="Z3" s="73"/>
      <c r="AA3" s="27"/>
    </row>
    <row r="4" spans="1:27" ht="15.75">
      <c r="A4" s="48">
        <v>2</v>
      </c>
      <c r="B4" s="48">
        <v>8188005</v>
      </c>
      <c r="C4" s="49" t="s">
        <v>27</v>
      </c>
      <c r="D4" s="84">
        <v>8.5</v>
      </c>
      <c r="E4" s="84">
        <v>8.25</v>
      </c>
      <c r="F4" s="25">
        <v>7</v>
      </c>
      <c r="G4" s="25">
        <v>8</v>
      </c>
      <c r="H4" s="25">
        <v>0</v>
      </c>
      <c r="I4" s="24">
        <v>0</v>
      </c>
      <c r="J4" s="24" t="s">
        <v>22</v>
      </c>
      <c r="K4" s="26"/>
      <c r="L4" s="26"/>
      <c r="M4" s="26"/>
      <c r="N4" s="26"/>
      <c r="O4" s="26"/>
      <c r="P4" s="26">
        <v>4.54</v>
      </c>
      <c r="Q4" s="44">
        <f aca="true" t="shared" si="0" ref="Q4:Q23">SUM(D4,E4,F4,G4,H4,I4*2)/7</f>
        <v>4.535714285714286</v>
      </c>
      <c r="R4" s="24"/>
      <c r="S4" s="91">
        <v>0</v>
      </c>
      <c r="T4" s="27">
        <v>0</v>
      </c>
      <c r="U4" s="26"/>
      <c r="V4" s="25"/>
      <c r="W4" s="25" t="s">
        <v>57</v>
      </c>
      <c r="X4" s="28">
        <f aca="true" t="shared" si="1" ref="X4:X23">SUM(P4*0.3,S4*0.35,T4*0.35)</f>
        <v>1.3619999999999999</v>
      </c>
      <c r="Y4" s="53">
        <v>0</v>
      </c>
      <c r="Z4" s="73"/>
      <c r="AA4" s="27"/>
    </row>
    <row r="5" spans="1:27" ht="29.25">
      <c r="A5" s="48">
        <v>3</v>
      </c>
      <c r="B5" s="48">
        <v>8236011</v>
      </c>
      <c r="C5" s="49" t="s">
        <v>28</v>
      </c>
      <c r="D5" s="84">
        <v>7.8</v>
      </c>
      <c r="E5" s="84">
        <v>8.5</v>
      </c>
      <c r="F5" s="25">
        <v>7</v>
      </c>
      <c r="G5" s="25">
        <v>7.5</v>
      </c>
      <c r="H5" s="25">
        <v>1</v>
      </c>
      <c r="I5" s="24">
        <v>0</v>
      </c>
      <c r="J5" s="24" t="s">
        <v>22</v>
      </c>
      <c r="K5" s="26"/>
      <c r="L5" s="26"/>
      <c r="M5" s="26"/>
      <c r="N5" s="26"/>
      <c r="O5" s="26"/>
      <c r="P5" s="26">
        <v>4.54</v>
      </c>
      <c r="Q5" s="44">
        <f t="shared" si="0"/>
        <v>4.542857142857143</v>
      </c>
      <c r="R5" s="24"/>
      <c r="S5" s="91">
        <v>2.7</v>
      </c>
      <c r="T5" s="27">
        <v>0</v>
      </c>
      <c r="U5" s="26"/>
      <c r="V5" s="25"/>
      <c r="W5" s="25" t="s">
        <v>57</v>
      </c>
      <c r="X5" s="28">
        <f t="shared" si="1"/>
        <v>2.307</v>
      </c>
      <c r="Y5" s="53">
        <v>0</v>
      </c>
      <c r="Z5" s="73"/>
      <c r="AA5" s="27"/>
    </row>
    <row r="6" spans="1:27" ht="15.75">
      <c r="A6" s="48">
        <v>4</v>
      </c>
      <c r="B6" s="48">
        <v>8236069</v>
      </c>
      <c r="C6" s="49" t="s">
        <v>29</v>
      </c>
      <c r="D6" s="84">
        <v>10</v>
      </c>
      <c r="E6" s="84">
        <v>9.5</v>
      </c>
      <c r="F6" s="25">
        <v>0</v>
      </c>
      <c r="G6" s="25">
        <v>0</v>
      </c>
      <c r="H6" s="25">
        <v>0</v>
      </c>
      <c r="I6" s="25">
        <v>0</v>
      </c>
      <c r="J6" s="25" t="s">
        <v>22</v>
      </c>
      <c r="K6" s="25" t="s">
        <v>22</v>
      </c>
      <c r="L6" s="25" t="s">
        <v>22</v>
      </c>
      <c r="M6" s="25" t="s">
        <v>22</v>
      </c>
      <c r="N6" s="25" t="s">
        <v>22</v>
      </c>
      <c r="O6" s="25" t="s">
        <v>22</v>
      </c>
      <c r="P6" s="25">
        <v>2.79</v>
      </c>
      <c r="Q6" s="44">
        <f t="shared" si="0"/>
        <v>2.7857142857142856</v>
      </c>
      <c r="R6" s="25" t="s">
        <v>22</v>
      </c>
      <c r="S6" s="92" t="s">
        <v>22</v>
      </c>
      <c r="T6" s="25" t="s">
        <v>22</v>
      </c>
      <c r="U6" s="26"/>
      <c r="V6" s="25"/>
      <c r="W6" s="25" t="s">
        <v>56</v>
      </c>
      <c r="X6" s="28" t="e">
        <f t="shared" si="1"/>
        <v>#VALUE!</v>
      </c>
      <c r="Y6" s="53" t="s">
        <v>58</v>
      </c>
      <c r="Z6" s="73"/>
      <c r="AA6" s="27"/>
    </row>
    <row r="7" spans="1:27" ht="15.75">
      <c r="A7" s="48">
        <v>5</v>
      </c>
      <c r="B7" s="48">
        <v>9136006</v>
      </c>
      <c r="C7" s="49" t="s">
        <v>30</v>
      </c>
      <c r="D7" s="84">
        <v>8.5</v>
      </c>
      <c r="E7" s="84">
        <v>9.25</v>
      </c>
      <c r="F7" s="25">
        <v>9.5</v>
      </c>
      <c r="G7" s="25">
        <v>8.75</v>
      </c>
      <c r="H7" s="25">
        <v>8.5</v>
      </c>
      <c r="I7" s="25">
        <v>8.75</v>
      </c>
      <c r="J7" s="24">
        <v>8.6</v>
      </c>
      <c r="K7" s="26"/>
      <c r="L7" s="26"/>
      <c r="M7" s="26"/>
      <c r="N7" s="26"/>
      <c r="O7" s="26"/>
      <c r="P7" s="26">
        <v>8.87</v>
      </c>
      <c r="Q7" s="44">
        <f t="shared" si="0"/>
        <v>8.857142857142858</v>
      </c>
      <c r="R7" s="24"/>
      <c r="S7" s="91">
        <v>9.3</v>
      </c>
      <c r="T7" s="27">
        <v>8.5</v>
      </c>
      <c r="U7" s="26"/>
      <c r="V7" s="25"/>
      <c r="W7" s="25" t="s">
        <v>56</v>
      </c>
      <c r="X7" s="28">
        <f>SUM(P7*0.3,S7*0.35,T7*0.35)</f>
        <v>8.890999999999998</v>
      </c>
      <c r="Y7" s="53">
        <v>9</v>
      </c>
      <c r="Z7" s="73"/>
      <c r="AA7" s="27"/>
    </row>
    <row r="8" spans="1:27" ht="15.75">
      <c r="A8" s="48">
        <v>6</v>
      </c>
      <c r="B8" s="48">
        <v>8236012</v>
      </c>
      <c r="C8" s="49" t="s">
        <v>20</v>
      </c>
      <c r="D8" s="25">
        <v>7</v>
      </c>
      <c r="E8" s="25">
        <v>6.5</v>
      </c>
      <c r="F8" s="25" t="s">
        <v>22</v>
      </c>
      <c r="G8" s="25">
        <v>8.5</v>
      </c>
      <c r="H8" s="25" t="s">
        <v>22</v>
      </c>
      <c r="I8" s="24">
        <v>7.5</v>
      </c>
      <c r="J8" s="24">
        <v>7</v>
      </c>
      <c r="K8" s="26"/>
      <c r="L8" s="26"/>
      <c r="M8" s="26"/>
      <c r="N8" s="26"/>
      <c r="O8" s="26"/>
      <c r="P8" s="26">
        <v>6.08</v>
      </c>
      <c r="Q8" s="44">
        <f t="shared" si="0"/>
        <v>5.285714285714286</v>
      </c>
      <c r="R8" s="24"/>
      <c r="S8" s="91">
        <v>6.5</v>
      </c>
      <c r="T8" s="27">
        <v>6</v>
      </c>
      <c r="U8" s="26"/>
      <c r="V8" s="25"/>
      <c r="W8" s="25" t="s">
        <v>56</v>
      </c>
      <c r="X8" s="28">
        <f t="shared" si="1"/>
        <v>6.199</v>
      </c>
      <c r="Y8" s="53">
        <v>6.5</v>
      </c>
      <c r="Z8" s="73"/>
      <c r="AA8" s="27"/>
    </row>
    <row r="9" spans="1:27" ht="15.75">
      <c r="A9" s="48">
        <v>7</v>
      </c>
      <c r="B9" s="48">
        <v>7136012</v>
      </c>
      <c r="C9" s="49" t="s">
        <v>31</v>
      </c>
      <c r="D9" s="84">
        <v>9.25</v>
      </c>
      <c r="E9" s="25">
        <v>0</v>
      </c>
      <c r="F9" s="25">
        <v>0</v>
      </c>
      <c r="G9" s="25">
        <v>0</v>
      </c>
      <c r="H9" s="25">
        <v>0</v>
      </c>
      <c r="I9" s="24">
        <v>0</v>
      </c>
      <c r="J9" s="24" t="s">
        <v>22</v>
      </c>
      <c r="K9" s="26"/>
      <c r="L9" s="26"/>
      <c r="M9" s="26"/>
      <c r="N9" s="26"/>
      <c r="O9" s="26"/>
      <c r="P9" s="26">
        <v>1.32</v>
      </c>
      <c r="Q9" s="44">
        <f t="shared" si="0"/>
        <v>1.3214285714285714</v>
      </c>
      <c r="R9" s="24"/>
      <c r="S9" s="91">
        <v>0</v>
      </c>
      <c r="T9" s="27">
        <v>0</v>
      </c>
      <c r="U9" s="26"/>
      <c r="V9" s="25"/>
      <c r="W9" s="25" t="s">
        <v>56</v>
      </c>
      <c r="X9" s="28">
        <f t="shared" si="1"/>
        <v>0.396</v>
      </c>
      <c r="Y9" s="53">
        <v>0</v>
      </c>
      <c r="Z9" s="73"/>
      <c r="AA9" s="27"/>
    </row>
    <row r="10" spans="1:27" ht="15.75">
      <c r="A10" s="48">
        <v>8</v>
      </c>
      <c r="B10" s="48">
        <v>7189009</v>
      </c>
      <c r="C10" s="49" t="s">
        <v>32</v>
      </c>
      <c r="D10" s="84">
        <v>8.5</v>
      </c>
      <c r="E10" s="25">
        <v>7.8</v>
      </c>
      <c r="F10" s="25">
        <v>7</v>
      </c>
      <c r="G10" s="25">
        <v>8</v>
      </c>
      <c r="H10" s="25">
        <v>9</v>
      </c>
      <c r="I10" s="25">
        <v>8.25</v>
      </c>
      <c r="J10" s="24" t="s">
        <v>22</v>
      </c>
      <c r="K10" s="26"/>
      <c r="L10" s="26"/>
      <c r="M10" s="26"/>
      <c r="N10" s="26"/>
      <c r="O10" s="26"/>
      <c r="P10" s="26">
        <v>8.11</v>
      </c>
      <c r="Q10" s="44">
        <f t="shared" si="0"/>
        <v>8.114285714285714</v>
      </c>
      <c r="R10" s="24"/>
      <c r="S10" s="91">
        <v>8.2</v>
      </c>
      <c r="T10" s="27">
        <v>7.7</v>
      </c>
      <c r="U10" s="26"/>
      <c r="V10" s="25"/>
      <c r="W10" s="25" t="s">
        <v>56</v>
      </c>
      <c r="X10" s="28">
        <f t="shared" si="1"/>
        <v>7.997999999999999</v>
      </c>
      <c r="Y10" s="53">
        <v>8</v>
      </c>
      <c r="Z10" s="73"/>
      <c r="AA10" s="27"/>
    </row>
    <row r="11" spans="1:27" ht="15.75">
      <c r="A11" s="48">
        <v>9</v>
      </c>
      <c r="B11" s="48">
        <v>7147022</v>
      </c>
      <c r="C11" s="49" t="s">
        <v>33</v>
      </c>
      <c r="D11" s="84">
        <v>8.3</v>
      </c>
      <c r="E11" s="25">
        <v>8.75</v>
      </c>
      <c r="F11" s="25">
        <v>8.5</v>
      </c>
      <c r="G11" s="25">
        <v>5</v>
      </c>
      <c r="H11" s="25">
        <v>0</v>
      </c>
      <c r="I11" s="25">
        <v>0</v>
      </c>
      <c r="J11" s="24">
        <v>7.5</v>
      </c>
      <c r="K11" s="26"/>
      <c r="L11" s="25"/>
      <c r="M11" s="26"/>
      <c r="N11" s="26"/>
      <c r="O11" s="26"/>
      <c r="P11" s="26">
        <v>7.61</v>
      </c>
      <c r="Q11" s="44">
        <f t="shared" si="0"/>
        <v>4.364285714285715</v>
      </c>
      <c r="R11" s="24"/>
      <c r="S11" s="91">
        <v>8</v>
      </c>
      <c r="T11" s="27">
        <v>7.6</v>
      </c>
      <c r="U11" s="26"/>
      <c r="V11" s="25"/>
      <c r="W11" s="25" t="s">
        <v>56</v>
      </c>
      <c r="X11" s="28">
        <f t="shared" si="1"/>
        <v>7.743</v>
      </c>
      <c r="Y11" s="53">
        <v>7.5</v>
      </c>
      <c r="Z11" s="73"/>
      <c r="AA11" s="27"/>
    </row>
    <row r="12" spans="1:27" ht="15.75">
      <c r="A12" s="48">
        <v>10</v>
      </c>
      <c r="B12" s="48">
        <v>6236092</v>
      </c>
      <c r="C12" s="49" t="s">
        <v>34</v>
      </c>
      <c r="D12" s="25">
        <v>8.25</v>
      </c>
      <c r="E12" s="85">
        <v>9.25</v>
      </c>
      <c r="F12" s="25">
        <v>8.25</v>
      </c>
      <c r="G12" s="25">
        <v>8.5</v>
      </c>
      <c r="H12" s="25">
        <v>9</v>
      </c>
      <c r="I12" s="25">
        <v>0</v>
      </c>
      <c r="J12" s="24">
        <v>7.75</v>
      </c>
      <c r="K12" s="26"/>
      <c r="L12" s="25"/>
      <c r="M12" s="26"/>
      <c r="N12" s="26"/>
      <c r="O12" s="26"/>
      <c r="P12" s="26">
        <v>8.4</v>
      </c>
      <c r="Q12" s="44">
        <f t="shared" si="0"/>
        <v>6.178571428571429</v>
      </c>
      <c r="R12" s="24"/>
      <c r="S12" s="91">
        <v>7.5</v>
      </c>
      <c r="T12" s="27">
        <v>9.2</v>
      </c>
      <c r="U12" s="26"/>
      <c r="V12" s="25"/>
      <c r="W12" s="25" t="s">
        <v>56</v>
      </c>
      <c r="X12" s="28">
        <f t="shared" si="1"/>
        <v>8.364999999999998</v>
      </c>
      <c r="Y12" s="53">
        <v>8.5</v>
      </c>
      <c r="Z12" s="73"/>
      <c r="AA12" s="27"/>
    </row>
    <row r="13" spans="1:27" ht="15.75">
      <c r="A13" s="48">
        <v>11</v>
      </c>
      <c r="B13" s="48">
        <v>8236023</v>
      </c>
      <c r="C13" s="49" t="s">
        <v>35</v>
      </c>
      <c r="D13" s="84">
        <v>8</v>
      </c>
      <c r="E13" s="25">
        <v>7.8</v>
      </c>
      <c r="F13" s="25">
        <v>7.5</v>
      </c>
      <c r="G13" s="25">
        <v>8.5</v>
      </c>
      <c r="H13" s="25">
        <v>8.5</v>
      </c>
      <c r="I13" s="25">
        <v>8.25</v>
      </c>
      <c r="J13" s="24" t="s">
        <v>22</v>
      </c>
      <c r="K13" s="26"/>
      <c r="L13" s="25"/>
      <c r="M13" s="26"/>
      <c r="N13" s="26"/>
      <c r="O13" s="26"/>
      <c r="P13" s="26">
        <v>8.11</v>
      </c>
      <c r="Q13" s="44">
        <f t="shared" si="0"/>
        <v>8.114285714285714</v>
      </c>
      <c r="R13" s="24"/>
      <c r="S13" s="91">
        <v>8.7</v>
      </c>
      <c r="T13" s="27">
        <v>7.2</v>
      </c>
      <c r="U13" s="26"/>
      <c r="V13" s="25"/>
      <c r="W13" s="25" t="s">
        <v>56</v>
      </c>
      <c r="X13" s="28">
        <f t="shared" si="1"/>
        <v>7.997999999999999</v>
      </c>
      <c r="Y13" s="53">
        <v>8</v>
      </c>
      <c r="Z13" s="73"/>
      <c r="AA13" s="27"/>
    </row>
    <row r="14" spans="1:27" ht="15.75">
      <c r="A14" s="48">
        <v>12</v>
      </c>
      <c r="B14" s="48">
        <v>8236026</v>
      </c>
      <c r="C14" s="49" t="s">
        <v>36</v>
      </c>
      <c r="D14" s="84">
        <v>8.75</v>
      </c>
      <c r="E14" s="25">
        <v>8.3</v>
      </c>
      <c r="F14" s="25">
        <v>8.5</v>
      </c>
      <c r="G14" s="25">
        <v>6</v>
      </c>
      <c r="H14" s="25">
        <v>9</v>
      </c>
      <c r="I14" s="25">
        <v>8.7</v>
      </c>
      <c r="J14" s="24" t="s">
        <v>22</v>
      </c>
      <c r="K14" s="26"/>
      <c r="L14" s="25"/>
      <c r="M14" s="26"/>
      <c r="N14" s="26"/>
      <c r="O14" s="26"/>
      <c r="P14" s="26">
        <v>8.28</v>
      </c>
      <c r="Q14" s="44">
        <f t="shared" si="0"/>
        <v>8.278571428571428</v>
      </c>
      <c r="R14" s="24"/>
      <c r="S14" s="91">
        <v>8</v>
      </c>
      <c r="T14" s="27">
        <v>8</v>
      </c>
      <c r="U14" s="26"/>
      <c r="V14" s="25"/>
      <c r="W14" s="25" t="s">
        <v>56</v>
      </c>
      <c r="X14" s="28">
        <f t="shared" si="1"/>
        <v>8.084</v>
      </c>
      <c r="Y14" s="53">
        <v>8</v>
      </c>
      <c r="Z14" s="73"/>
      <c r="AA14" s="27"/>
    </row>
    <row r="15" spans="1:27" ht="15.75">
      <c r="A15" s="48">
        <v>13</v>
      </c>
      <c r="B15" s="48">
        <v>8136029</v>
      </c>
      <c r="C15" s="49" t="s">
        <v>37</v>
      </c>
      <c r="D15" s="84">
        <v>7.25</v>
      </c>
      <c r="E15" s="25">
        <v>7</v>
      </c>
      <c r="F15" s="25" t="s">
        <v>22</v>
      </c>
      <c r="G15" s="25">
        <v>6.75</v>
      </c>
      <c r="H15" s="25">
        <v>4</v>
      </c>
      <c r="I15" s="25">
        <v>7</v>
      </c>
      <c r="J15" s="24">
        <v>7</v>
      </c>
      <c r="K15" s="26"/>
      <c r="L15" s="25"/>
      <c r="M15" s="26"/>
      <c r="N15" s="26"/>
      <c r="O15" s="26"/>
      <c r="P15" s="26">
        <v>6.57</v>
      </c>
      <c r="Q15" s="44">
        <f t="shared" si="0"/>
        <v>5.571428571428571</v>
      </c>
      <c r="R15" s="24"/>
      <c r="S15" s="91">
        <v>6.6</v>
      </c>
      <c r="T15" s="27">
        <v>6</v>
      </c>
      <c r="U15" s="26"/>
      <c r="V15" s="25"/>
      <c r="W15" s="25" t="s">
        <v>56</v>
      </c>
      <c r="X15" s="28">
        <f t="shared" si="1"/>
        <v>6.380999999999999</v>
      </c>
      <c r="Y15" s="53">
        <v>6.5</v>
      </c>
      <c r="Z15" s="73"/>
      <c r="AA15" s="27"/>
    </row>
    <row r="16" spans="1:27" ht="15.75">
      <c r="A16" s="48">
        <v>14</v>
      </c>
      <c r="B16" s="48">
        <v>7147028</v>
      </c>
      <c r="C16" s="49" t="s">
        <v>38</v>
      </c>
      <c r="D16" s="84">
        <v>8.75</v>
      </c>
      <c r="E16" s="25">
        <v>9</v>
      </c>
      <c r="F16" s="25">
        <v>8.75</v>
      </c>
      <c r="G16" s="25">
        <v>5</v>
      </c>
      <c r="H16" s="25" t="s">
        <v>22</v>
      </c>
      <c r="I16" s="25">
        <v>8.5</v>
      </c>
      <c r="J16" s="24">
        <v>7.5</v>
      </c>
      <c r="K16" s="26"/>
      <c r="L16" s="26"/>
      <c r="M16" s="26"/>
      <c r="N16" s="26"/>
      <c r="O16" s="26"/>
      <c r="P16" s="26">
        <v>8</v>
      </c>
      <c r="Q16" s="44">
        <f t="shared" si="0"/>
        <v>6.928571428571429</v>
      </c>
      <c r="R16" s="24"/>
      <c r="S16" s="91">
        <v>6.5</v>
      </c>
      <c r="T16" s="27">
        <v>7.4</v>
      </c>
      <c r="U16" s="26"/>
      <c r="V16" s="25"/>
      <c r="W16" s="25" t="s">
        <v>56</v>
      </c>
      <c r="X16" s="28">
        <f t="shared" si="1"/>
        <v>7.265</v>
      </c>
      <c r="Y16" s="53">
        <v>7.5</v>
      </c>
      <c r="Z16" s="73"/>
      <c r="AA16" s="27"/>
    </row>
    <row r="17" spans="1:27" ht="15.75">
      <c r="A17" s="48">
        <v>15</v>
      </c>
      <c r="B17" s="48">
        <v>8235026</v>
      </c>
      <c r="C17" s="49" t="s">
        <v>39</v>
      </c>
      <c r="D17" s="84">
        <v>8.5</v>
      </c>
      <c r="E17" s="25">
        <v>7</v>
      </c>
      <c r="F17" s="25">
        <v>7</v>
      </c>
      <c r="G17" s="25" t="s">
        <v>22</v>
      </c>
      <c r="H17" s="25">
        <v>9</v>
      </c>
      <c r="I17" s="25">
        <v>0</v>
      </c>
      <c r="J17" s="24" t="s">
        <v>22</v>
      </c>
      <c r="K17" s="26"/>
      <c r="L17" s="26"/>
      <c r="M17" s="26"/>
      <c r="N17" s="26"/>
      <c r="O17" s="26"/>
      <c r="P17" s="26">
        <v>5.25</v>
      </c>
      <c r="Q17" s="44">
        <f t="shared" si="0"/>
        <v>4.5</v>
      </c>
      <c r="R17" s="24"/>
      <c r="S17" s="91">
        <v>8</v>
      </c>
      <c r="T17" s="27">
        <v>8</v>
      </c>
      <c r="U17" s="26"/>
      <c r="V17" s="25"/>
      <c r="W17" s="25" t="s">
        <v>56</v>
      </c>
      <c r="X17" s="28">
        <f t="shared" si="1"/>
        <v>7.175</v>
      </c>
      <c r="Y17" s="53">
        <v>7.5</v>
      </c>
      <c r="Z17" s="73"/>
      <c r="AA17" s="27"/>
    </row>
    <row r="18" spans="1:27" ht="15.75">
      <c r="A18" s="48">
        <v>16</v>
      </c>
      <c r="B18" s="48">
        <v>8236034</v>
      </c>
      <c r="C18" s="49" t="s">
        <v>40</v>
      </c>
      <c r="D18" s="25">
        <v>8.3</v>
      </c>
      <c r="E18" s="85">
        <v>7.8</v>
      </c>
      <c r="F18" s="25">
        <v>8.5</v>
      </c>
      <c r="G18" s="25">
        <v>7.5</v>
      </c>
      <c r="H18" s="25">
        <v>8.5</v>
      </c>
      <c r="I18" s="25">
        <v>6.7</v>
      </c>
      <c r="J18" s="29" t="s">
        <v>22</v>
      </c>
      <c r="K18" s="30"/>
      <c r="L18" s="26"/>
      <c r="M18" s="26"/>
      <c r="N18" s="30"/>
      <c r="O18" s="30"/>
      <c r="P18" s="26">
        <v>7.71</v>
      </c>
      <c r="Q18" s="44">
        <f t="shared" si="0"/>
        <v>7.714285714285714</v>
      </c>
      <c r="R18" s="30"/>
      <c r="S18" s="91">
        <v>7.3</v>
      </c>
      <c r="T18" s="31">
        <v>8.8</v>
      </c>
      <c r="U18" s="30"/>
      <c r="V18" s="25"/>
      <c r="W18" s="25" t="s">
        <v>56</v>
      </c>
      <c r="X18" s="28">
        <f t="shared" si="1"/>
        <v>7.9479999999999995</v>
      </c>
      <c r="Y18" s="53">
        <v>8</v>
      </c>
      <c r="Z18" s="73"/>
      <c r="AA18" s="27"/>
    </row>
    <row r="19" spans="1:27" ht="29.25">
      <c r="A19" s="48">
        <v>17</v>
      </c>
      <c r="B19" s="48">
        <v>8236042</v>
      </c>
      <c r="C19" s="49" t="s">
        <v>41</v>
      </c>
      <c r="D19" s="25" t="s">
        <v>22</v>
      </c>
      <c r="E19" s="25" t="s">
        <v>22</v>
      </c>
      <c r="F19" s="25">
        <v>8</v>
      </c>
      <c r="G19" s="25">
        <v>7</v>
      </c>
      <c r="H19" s="25">
        <v>9</v>
      </c>
      <c r="I19" s="25">
        <v>0</v>
      </c>
      <c r="J19" s="29" t="s">
        <v>22</v>
      </c>
      <c r="K19" s="30"/>
      <c r="L19" s="26"/>
      <c r="M19" s="26"/>
      <c r="N19" s="30"/>
      <c r="O19" s="51"/>
      <c r="P19" s="51">
        <v>3.43</v>
      </c>
      <c r="Q19" s="44">
        <f t="shared" si="0"/>
        <v>3.4285714285714284</v>
      </c>
      <c r="R19" s="34"/>
      <c r="S19" s="91">
        <v>5.5</v>
      </c>
      <c r="T19" s="31"/>
      <c r="U19" s="34"/>
      <c r="V19" s="32"/>
      <c r="W19" s="25" t="s">
        <v>57</v>
      </c>
      <c r="X19" s="28">
        <f t="shared" si="1"/>
        <v>2.9539999999999997</v>
      </c>
      <c r="Y19" s="97">
        <v>0</v>
      </c>
      <c r="Z19" s="73"/>
      <c r="AA19" s="27"/>
    </row>
    <row r="20" spans="1:27" ht="29.25">
      <c r="A20" s="48">
        <v>18</v>
      </c>
      <c r="B20" s="48">
        <v>9136042</v>
      </c>
      <c r="C20" s="49" t="s">
        <v>42</v>
      </c>
      <c r="D20" s="25">
        <v>7</v>
      </c>
      <c r="E20" s="85">
        <v>8.75</v>
      </c>
      <c r="F20" s="25">
        <v>7.5</v>
      </c>
      <c r="G20" s="25">
        <v>9</v>
      </c>
      <c r="H20" s="25">
        <v>9.5</v>
      </c>
      <c r="I20" s="25">
        <v>9.25</v>
      </c>
      <c r="J20" s="29" t="s">
        <v>22</v>
      </c>
      <c r="K20" s="30"/>
      <c r="L20" s="26"/>
      <c r="M20" s="26"/>
      <c r="N20" s="30"/>
      <c r="O20" s="51"/>
      <c r="P20" s="51">
        <v>8.61</v>
      </c>
      <c r="Q20" s="44">
        <f t="shared" si="0"/>
        <v>8.607142857142858</v>
      </c>
      <c r="R20" s="34"/>
      <c r="S20" s="91">
        <v>8.5</v>
      </c>
      <c r="T20" s="31">
        <v>8.4</v>
      </c>
      <c r="U20" s="34"/>
      <c r="V20" s="32"/>
      <c r="W20" s="25" t="s">
        <v>56</v>
      </c>
      <c r="X20" s="28">
        <f t="shared" si="1"/>
        <v>8.498</v>
      </c>
      <c r="Y20" s="97">
        <v>8.5</v>
      </c>
      <c r="Z20" s="73"/>
      <c r="AA20" s="27"/>
    </row>
    <row r="21" spans="1:27" ht="15.75">
      <c r="A21" s="48">
        <v>19</v>
      </c>
      <c r="B21" s="48">
        <v>8236048</v>
      </c>
      <c r="C21" s="49" t="s">
        <v>43</v>
      </c>
      <c r="D21" s="25">
        <v>8.5</v>
      </c>
      <c r="E21" s="85">
        <v>9.5</v>
      </c>
      <c r="F21" s="25">
        <v>10</v>
      </c>
      <c r="G21" s="25">
        <v>6</v>
      </c>
      <c r="H21" s="25">
        <v>9.5</v>
      </c>
      <c r="I21" s="25">
        <v>10</v>
      </c>
      <c r="J21" s="29">
        <v>9</v>
      </c>
      <c r="K21" s="30"/>
      <c r="L21" s="26"/>
      <c r="M21" s="26"/>
      <c r="N21" s="30"/>
      <c r="O21" s="30"/>
      <c r="P21" s="26">
        <v>9.5</v>
      </c>
      <c r="Q21" s="44">
        <f t="shared" si="0"/>
        <v>9.071428571428571</v>
      </c>
      <c r="R21" s="34"/>
      <c r="S21" s="91">
        <v>8.5</v>
      </c>
      <c r="T21" s="31">
        <v>8.6</v>
      </c>
      <c r="U21" s="34"/>
      <c r="V21" s="32"/>
      <c r="W21" s="25" t="s">
        <v>56</v>
      </c>
      <c r="X21" s="28">
        <f t="shared" si="1"/>
        <v>8.834999999999999</v>
      </c>
      <c r="Y21" s="97">
        <v>9</v>
      </c>
      <c r="Z21" s="73"/>
      <c r="AA21" s="27"/>
    </row>
    <row r="22" spans="1:27" ht="15.75">
      <c r="A22" s="48">
        <v>20</v>
      </c>
      <c r="B22" s="48">
        <v>8189029</v>
      </c>
      <c r="C22" s="49" t="s">
        <v>44</v>
      </c>
      <c r="D22" s="25">
        <v>7.8</v>
      </c>
      <c r="E22" s="85">
        <v>6.5</v>
      </c>
      <c r="F22" s="25">
        <v>8</v>
      </c>
      <c r="G22" s="25">
        <v>5.5</v>
      </c>
      <c r="H22" s="25">
        <v>7.8</v>
      </c>
      <c r="I22" s="25">
        <v>7.5</v>
      </c>
      <c r="J22" s="29" t="s">
        <v>22</v>
      </c>
      <c r="K22" s="30"/>
      <c r="L22" s="26"/>
      <c r="M22" s="26"/>
      <c r="N22" s="30"/>
      <c r="O22" s="52"/>
      <c r="P22" s="103">
        <v>7.23</v>
      </c>
      <c r="Q22" s="44">
        <f t="shared" si="0"/>
        <v>7.228571428571429</v>
      </c>
      <c r="R22" s="34"/>
      <c r="S22" s="91">
        <v>6</v>
      </c>
      <c r="T22" s="31">
        <v>4.6</v>
      </c>
      <c r="U22" s="34"/>
      <c r="V22" s="32"/>
      <c r="W22" s="25" t="s">
        <v>56</v>
      </c>
      <c r="X22" s="28">
        <f t="shared" si="1"/>
        <v>5.879</v>
      </c>
      <c r="Y22" s="97">
        <v>6</v>
      </c>
      <c r="Z22" s="73"/>
      <c r="AA22" s="27"/>
    </row>
    <row r="23" spans="1:27" ht="15.75">
      <c r="A23" s="48">
        <v>21</v>
      </c>
      <c r="B23" s="48">
        <v>8236080</v>
      </c>
      <c r="C23" s="49" t="s">
        <v>45</v>
      </c>
      <c r="D23" s="66">
        <v>9.5</v>
      </c>
      <c r="E23" s="86">
        <v>9</v>
      </c>
      <c r="F23" s="66">
        <v>8.25</v>
      </c>
      <c r="G23" s="66">
        <v>8.8</v>
      </c>
      <c r="H23" s="66">
        <v>9</v>
      </c>
      <c r="I23" s="25">
        <v>10</v>
      </c>
      <c r="J23" s="67" t="s">
        <v>22</v>
      </c>
      <c r="K23" s="68"/>
      <c r="L23" s="69"/>
      <c r="M23" s="69"/>
      <c r="N23" s="68"/>
      <c r="O23" s="69"/>
      <c r="P23" s="104">
        <v>9.22</v>
      </c>
      <c r="Q23" s="102">
        <f t="shared" si="0"/>
        <v>9.221428571428572</v>
      </c>
      <c r="R23" s="70"/>
      <c r="S23" s="93">
        <v>9.5</v>
      </c>
      <c r="T23" s="71">
        <v>8.5</v>
      </c>
      <c r="U23" s="70"/>
      <c r="V23" s="72"/>
      <c r="W23" s="25" t="s">
        <v>56</v>
      </c>
      <c r="X23" s="28">
        <f t="shared" si="1"/>
        <v>9.065999999999999</v>
      </c>
      <c r="Y23" s="98">
        <v>9</v>
      </c>
      <c r="Z23" s="74"/>
      <c r="AA23" s="75"/>
    </row>
    <row r="24" spans="1:27" ht="15.75">
      <c r="A24" s="62"/>
      <c r="B24" s="62"/>
      <c r="C24" s="99" t="s">
        <v>59</v>
      </c>
      <c r="D24" s="63"/>
      <c r="E24" s="79"/>
      <c r="F24" s="32"/>
      <c r="G24" s="32"/>
      <c r="H24" s="32"/>
      <c r="I24" s="33"/>
      <c r="J24" s="47"/>
      <c r="K24" s="34"/>
      <c r="L24" s="37"/>
      <c r="M24" s="37"/>
      <c r="N24" s="34"/>
      <c r="O24" s="89" t="s">
        <v>53</v>
      </c>
      <c r="P24" s="89"/>
      <c r="Q24" s="45"/>
      <c r="R24" s="34"/>
      <c r="S24" s="94">
        <v>7.44</v>
      </c>
      <c r="T24" s="35"/>
      <c r="U24" s="34"/>
      <c r="V24" s="32"/>
      <c r="W24" s="36"/>
      <c r="X24" s="17"/>
      <c r="Y24" s="101">
        <f>AVERAGE(Y3:Y23)</f>
        <v>6.3</v>
      </c>
      <c r="Z24" s="65"/>
      <c r="AA24" s="65"/>
    </row>
    <row r="25" spans="1:27" ht="15.75" hidden="1">
      <c r="A25" s="62"/>
      <c r="B25" s="62"/>
      <c r="C25" s="99"/>
      <c r="D25" s="63"/>
      <c r="E25" s="79"/>
      <c r="F25" s="32"/>
      <c r="G25" s="32"/>
      <c r="H25" s="32"/>
      <c r="I25" s="33"/>
      <c r="J25" s="47"/>
      <c r="K25" s="34"/>
      <c r="L25" s="37"/>
      <c r="M25" s="37"/>
      <c r="N25" s="34"/>
      <c r="O25" s="37"/>
      <c r="P25" s="37"/>
      <c r="Q25" s="45"/>
      <c r="R25" s="34"/>
      <c r="S25" s="94">
        <f>AVERAGE(S3:S24)</f>
        <v>6.7352380952380955</v>
      </c>
      <c r="T25" s="35"/>
      <c r="U25" s="34"/>
      <c r="V25" s="32"/>
      <c r="W25" s="36"/>
      <c r="X25" s="17"/>
      <c r="Y25" s="64"/>
      <c r="Z25" s="65"/>
      <c r="AA25" s="65"/>
    </row>
    <row r="26" spans="1:27" ht="15.75" hidden="1">
      <c r="A26" s="62"/>
      <c r="B26" s="62"/>
      <c r="C26" s="99"/>
      <c r="D26" s="63"/>
      <c r="E26" s="79"/>
      <c r="F26" s="32"/>
      <c r="G26" s="32"/>
      <c r="H26" s="32"/>
      <c r="I26" s="33"/>
      <c r="J26" s="47"/>
      <c r="K26" s="34"/>
      <c r="L26" s="33"/>
      <c r="M26" s="37"/>
      <c r="N26" s="34"/>
      <c r="O26" s="34"/>
      <c r="P26" s="34"/>
      <c r="Q26" s="45"/>
      <c r="R26" s="34"/>
      <c r="S26" s="94">
        <f>SUM(S3:S24)</f>
        <v>141.44</v>
      </c>
      <c r="T26" s="35"/>
      <c r="U26" s="34"/>
      <c r="V26" s="32"/>
      <c r="W26" s="36"/>
      <c r="X26" s="17"/>
      <c r="Y26" s="64"/>
      <c r="Z26" s="65"/>
      <c r="AA26" s="65"/>
    </row>
    <row r="27" spans="1:27" ht="15.75" hidden="1">
      <c r="A27" s="62"/>
      <c r="B27" s="62"/>
      <c r="C27" s="99"/>
      <c r="D27" s="63"/>
      <c r="E27" s="79"/>
      <c r="F27" s="33"/>
      <c r="G27" s="32"/>
      <c r="H27" s="32"/>
      <c r="I27" s="33"/>
      <c r="J27" s="34"/>
      <c r="K27" s="34"/>
      <c r="L27" s="37"/>
      <c r="M27" s="37"/>
      <c r="N27" s="34"/>
      <c r="O27" s="34"/>
      <c r="P27" s="34"/>
      <c r="Q27" s="45"/>
      <c r="R27" s="34"/>
      <c r="S27" s="94"/>
      <c r="T27" s="35"/>
      <c r="U27" s="34"/>
      <c r="V27" s="32"/>
      <c r="W27" s="36"/>
      <c r="X27" s="17"/>
      <c r="Y27" s="64"/>
      <c r="Z27" s="65"/>
      <c r="AA27" s="65"/>
    </row>
    <row r="28" spans="1:27" ht="15.75">
      <c r="A28" s="55" t="s">
        <v>12</v>
      </c>
      <c r="C28" s="100"/>
      <c r="D28" s="56"/>
      <c r="E28" s="79"/>
      <c r="F28" s="33"/>
      <c r="I28" s="39"/>
      <c r="J28" s="40"/>
      <c r="K28" s="34"/>
      <c r="L28" s="34"/>
      <c r="M28" s="34"/>
      <c r="N28" s="34"/>
      <c r="O28" s="34"/>
      <c r="P28" s="34"/>
      <c r="Q28" s="45"/>
      <c r="R28" s="33"/>
      <c r="S28" s="94"/>
      <c r="T28" s="35"/>
      <c r="U28" s="34"/>
      <c r="V28" s="32"/>
      <c r="W28" s="36"/>
      <c r="X28" s="17"/>
      <c r="Y28" s="18"/>
      <c r="Z28" s="15"/>
      <c r="AA28" s="15"/>
    </row>
    <row r="29" spans="1:27" ht="15.75">
      <c r="A29" s="1" t="s">
        <v>17</v>
      </c>
      <c r="D29" s="56"/>
      <c r="E29" s="79"/>
      <c r="F29" s="57"/>
      <c r="G29" s="57"/>
      <c r="H29" s="57"/>
      <c r="I29" s="58" t="s">
        <v>13</v>
      </c>
      <c r="J29" s="16"/>
      <c r="K29" s="16"/>
      <c r="L29" s="16"/>
      <c r="M29" s="16"/>
      <c r="N29" s="16"/>
      <c r="O29" s="16"/>
      <c r="P29" s="16"/>
      <c r="Q29" s="45"/>
      <c r="R29" s="34"/>
      <c r="S29" s="94"/>
      <c r="T29" s="35"/>
      <c r="U29" s="34"/>
      <c r="V29" s="34"/>
      <c r="W29" s="36"/>
      <c r="X29" s="17"/>
      <c r="Y29" s="18"/>
      <c r="Z29" s="15"/>
      <c r="AA29" s="15"/>
    </row>
    <row r="30" spans="1:27" ht="15.75">
      <c r="A30" s="1" t="s">
        <v>18</v>
      </c>
      <c r="D30" s="59"/>
      <c r="E30" s="80"/>
      <c r="F30" s="60"/>
      <c r="G30" s="57" t="s">
        <v>21</v>
      </c>
      <c r="H30" s="57"/>
      <c r="I30" s="58"/>
      <c r="J30" s="16"/>
      <c r="K30" s="16"/>
      <c r="L30" s="16"/>
      <c r="M30" s="16"/>
      <c r="N30" s="16"/>
      <c r="O30" s="16"/>
      <c r="P30" s="16"/>
      <c r="Q30" s="45"/>
      <c r="R30" s="34"/>
      <c r="S30" s="94"/>
      <c r="T30" s="35"/>
      <c r="U30" s="34"/>
      <c r="V30" s="34"/>
      <c r="W30" s="36"/>
      <c r="X30" s="17"/>
      <c r="Y30" s="18"/>
      <c r="Z30" s="15"/>
      <c r="AA30" s="15"/>
    </row>
    <row r="31" spans="1:27" ht="15.75">
      <c r="A31" s="2" t="s">
        <v>51</v>
      </c>
      <c r="E31" s="79"/>
      <c r="F31" s="37"/>
      <c r="I31" s="34"/>
      <c r="J31" s="34"/>
      <c r="K31" s="34"/>
      <c r="L31" s="34"/>
      <c r="M31" s="32"/>
      <c r="N31" s="34"/>
      <c r="O31" s="34"/>
      <c r="P31" s="34"/>
      <c r="Q31" s="45"/>
      <c r="R31" s="34"/>
      <c r="S31" s="94"/>
      <c r="T31" s="35"/>
      <c r="U31" s="34"/>
      <c r="V31" s="34"/>
      <c r="W31" s="36"/>
      <c r="X31" s="17"/>
      <c r="Y31" s="18"/>
      <c r="AA31" s="15"/>
    </row>
    <row r="32" spans="1:27" ht="15.75">
      <c r="A32" s="2" t="s">
        <v>50</v>
      </c>
      <c r="E32" s="79"/>
      <c r="F32" s="37"/>
      <c r="I32" s="34"/>
      <c r="J32" s="34"/>
      <c r="K32" s="34"/>
      <c r="L32" s="54"/>
      <c r="M32" s="32"/>
      <c r="N32" s="34"/>
      <c r="O32" s="34"/>
      <c r="P32" s="34"/>
      <c r="Q32" s="45"/>
      <c r="R32" s="34"/>
      <c r="S32" s="94"/>
      <c r="T32" s="35"/>
      <c r="U32" s="34"/>
      <c r="V32" s="34"/>
      <c r="W32" s="36"/>
      <c r="X32" s="17"/>
      <c r="Y32" s="18"/>
      <c r="Z32" s="15"/>
      <c r="AA32" s="15"/>
    </row>
    <row r="33" spans="1:27" ht="15.75">
      <c r="A33" s="2" t="s">
        <v>23</v>
      </c>
      <c r="B33" s="1" t="s">
        <v>52</v>
      </c>
      <c r="D33" s="56"/>
      <c r="E33" s="79"/>
      <c r="F33" s="37"/>
      <c r="G33" s="37"/>
      <c r="H33" s="37"/>
      <c r="I33" s="34"/>
      <c r="J33" s="34"/>
      <c r="K33" s="34"/>
      <c r="L33" s="34"/>
      <c r="M33" s="34"/>
      <c r="N33" s="34"/>
      <c r="O33" s="34"/>
      <c r="P33" s="34"/>
      <c r="Q33" s="45"/>
      <c r="R33" s="34"/>
      <c r="S33" s="94"/>
      <c r="T33" s="35"/>
      <c r="U33" s="34"/>
      <c r="V33" s="34"/>
      <c r="W33" s="32"/>
      <c r="X33" s="17"/>
      <c r="Y33" s="18"/>
      <c r="Z33" s="15"/>
      <c r="AA33" s="15"/>
    </row>
    <row r="34" spans="1:27" ht="15">
      <c r="A34" s="2" t="s">
        <v>54</v>
      </c>
      <c r="D34" s="57"/>
      <c r="E34" s="81"/>
      <c r="F34" s="37" t="s">
        <v>15</v>
      </c>
      <c r="G34" s="37"/>
      <c r="H34" s="37"/>
      <c r="I34" s="16" t="s">
        <v>61</v>
      </c>
      <c r="J34" s="88"/>
      <c r="K34" s="34"/>
      <c r="L34" s="34"/>
      <c r="M34" s="34"/>
      <c r="N34" s="34"/>
      <c r="O34" s="34"/>
      <c r="P34" s="34"/>
      <c r="Q34" s="46"/>
      <c r="R34" s="34"/>
      <c r="S34" s="94"/>
      <c r="T34" s="41"/>
      <c r="U34" s="34"/>
      <c r="V34" s="34"/>
      <c r="W34" s="34"/>
      <c r="X34" s="16"/>
      <c r="Y34" s="21"/>
      <c r="Z34" s="15"/>
      <c r="AA34" s="15"/>
    </row>
    <row r="35" spans="1:27" ht="15">
      <c r="A35" s="2"/>
      <c r="F35" s="39"/>
      <c r="R35" s="1" t="s">
        <v>8</v>
      </c>
      <c r="X35" s="15"/>
      <c r="Y35" s="23"/>
      <c r="Z35" s="15"/>
      <c r="AA35" s="15"/>
    </row>
    <row r="36" spans="1:27" ht="15.75">
      <c r="A36" s="2" t="s">
        <v>15</v>
      </c>
      <c r="I36" s="55" t="s">
        <v>8</v>
      </c>
      <c r="J36" s="38"/>
      <c r="K36" s="38"/>
      <c r="L36" s="38"/>
      <c r="M36" s="38"/>
      <c r="N36" s="38"/>
      <c r="O36" s="38"/>
      <c r="P36" s="38"/>
      <c r="X36" s="15"/>
      <c r="Y36" s="23"/>
      <c r="Z36" s="15"/>
      <c r="AA36" s="15"/>
    </row>
    <row r="37" spans="1:27" ht="15.75">
      <c r="A37" s="20"/>
      <c r="B37" s="15"/>
      <c r="I37" s="15"/>
      <c r="J37" s="15"/>
      <c r="K37" s="15"/>
      <c r="L37" s="15"/>
      <c r="M37" s="15"/>
      <c r="N37" s="15"/>
      <c r="R37" s="15"/>
      <c r="S37" s="96"/>
      <c r="T37" s="22"/>
      <c r="U37" s="15"/>
      <c r="V37" s="15"/>
      <c r="W37" s="15"/>
      <c r="X37" s="15"/>
      <c r="Y37" s="23"/>
      <c r="Z37" s="15"/>
      <c r="AA37" s="15"/>
    </row>
    <row r="38" spans="1:27" ht="15.75">
      <c r="A38" s="87" t="s">
        <v>48</v>
      </c>
      <c r="B38" s="15"/>
      <c r="I38" s="15"/>
      <c r="J38" s="15"/>
      <c r="K38" s="15"/>
      <c r="L38" s="15"/>
      <c r="M38" s="15"/>
      <c r="N38" s="15"/>
      <c r="O38" s="15"/>
      <c r="P38" s="55" t="s">
        <v>60</v>
      </c>
      <c r="R38" s="15"/>
      <c r="S38" s="96"/>
      <c r="T38" s="22"/>
      <c r="U38" s="15"/>
      <c r="V38" s="15"/>
      <c r="W38" s="15"/>
      <c r="X38" s="15"/>
      <c r="Y38" s="23"/>
      <c r="Z38" s="15"/>
      <c r="AA38" s="15"/>
    </row>
    <row r="39" spans="1:27" ht="15.75">
      <c r="A39" s="55" t="s">
        <v>47</v>
      </c>
      <c r="F39" s="19"/>
      <c r="G39" s="19"/>
      <c r="H39" s="19"/>
      <c r="I39" s="15"/>
      <c r="J39" s="15"/>
      <c r="K39" s="15"/>
      <c r="L39" s="15"/>
      <c r="M39" s="15"/>
      <c r="N39" s="15"/>
      <c r="O39" s="15"/>
      <c r="P39" s="15"/>
      <c r="Q39" s="23"/>
      <c r="R39" s="15"/>
      <c r="S39" s="96"/>
      <c r="T39" s="22"/>
      <c r="U39" s="15"/>
      <c r="V39" s="15"/>
      <c r="W39" s="15"/>
      <c r="X39" s="15"/>
      <c r="Y39" s="23"/>
      <c r="Z39" s="15"/>
      <c r="AA39" s="15"/>
    </row>
    <row r="40" spans="1:27" ht="18">
      <c r="A40" s="38" t="s">
        <v>49</v>
      </c>
      <c r="B40" s="61"/>
      <c r="C40" s="15" t="s">
        <v>62</v>
      </c>
      <c r="F40" s="19"/>
      <c r="G40" s="19"/>
      <c r="H40" s="19"/>
      <c r="I40" s="15"/>
      <c r="J40" s="15"/>
      <c r="K40" s="15"/>
      <c r="L40" s="15"/>
      <c r="M40" s="15"/>
      <c r="N40" s="15"/>
      <c r="O40" s="15"/>
      <c r="P40" s="15"/>
      <c r="Q40" s="23"/>
      <c r="R40" s="15"/>
      <c r="S40" s="96"/>
      <c r="T40" s="22"/>
      <c r="U40" s="15"/>
      <c r="V40" s="15"/>
      <c r="W40" s="15"/>
      <c r="X40" s="15"/>
      <c r="Y40" s="23"/>
      <c r="Z40" s="15"/>
      <c r="AA40" s="15"/>
    </row>
    <row r="41" spans="1:3" ht="18">
      <c r="A41" s="15"/>
      <c r="B41" s="61"/>
      <c r="C41" s="61"/>
    </row>
    <row r="42" spans="15:16" ht="15">
      <c r="O42" s="15"/>
      <c r="P42" s="15"/>
    </row>
  </sheetData>
  <printOptions/>
  <pageMargins left="1.6" right="0.2" top="0.29" bottom="0.52" header="0.13" footer="0.13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Lieb</cp:lastModifiedBy>
  <cp:lastPrinted>2009-06-25T21:15:50Z</cp:lastPrinted>
  <dcterms:created xsi:type="dcterms:W3CDTF">2003-07-11T00:54:48Z</dcterms:created>
  <dcterms:modified xsi:type="dcterms:W3CDTF">2009-06-25T21:24:17Z</dcterms:modified>
  <cp:category/>
  <cp:version/>
  <cp:contentType/>
  <cp:contentStatus/>
</cp:coreProperties>
</file>