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'Plan1'!$D$12:$F$12</definedName>
    <definedName name="TABLE_17" localSheetId="0">'Plan1'!#REF!</definedName>
    <definedName name="TABLE_18" localSheetId="0">'Plan1'!$B$18:$C$18</definedName>
    <definedName name="TABLE_19" localSheetId="0">'Plan1'!$B$19:$C$19</definedName>
    <definedName name="TABLE_2" localSheetId="0">'Plan1'!$A$1:$C$1</definedName>
    <definedName name="TABLE_20" localSheetId="0">'Plan1'!$B$18:$C$18</definedName>
    <definedName name="TABLE_21" localSheetId="0">'Plan1'!$D$18:$F$18</definedName>
    <definedName name="TABLE_22" localSheetId="0">'Plan1'!$B$18:$B$18</definedName>
    <definedName name="TABLE_23" localSheetId="0">'Plan1'!$D$19:$E$19</definedName>
    <definedName name="TABLE_24" localSheetId="0">'Plan1'!$O$3:$P$3</definedName>
    <definedName name="TABLE_25" localSheetId="0">'Plan1'!$O$4:$P$4</definedName>
    <definedName name="TABLE_26" localSheetId="0">'Plan1'!$O$5:$P$5</definedName>
    <definedName name="TABLE_27" localSheetId="0">'Plan1'!$O$6:$P$6</definedName>
    <definedName name="TABLE_28" localSheetId="0">'Plan1'!$O$7:$P$7</definedName>
    <definedName name="TABLE_29" localSheetId="0">'Plan1'!$O$9:$P$9</definedName>
    <definedName name="TABLE_3" localSheetId="0">'Plan1'!$D$3:$F$3</definedName>
    <definedName name="TABLE_30" localSheetId="0">'Plan1'!$O$10:$P$10</definedName>
    <definedName name="TABLE_31" localSheetId="0">'Plan1'!$O$11:$P$11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'Plan1'!$O$12:$P$12</definedName>
    <definedName name="TABLE_39" localSheetId="0">'Plan1'!#REF!</definedName>
    <definedName name="TABLE_4" localSheetId="0">'Plan1'!$D$4:$F$4</definedName>
    <definedName name="TABLE_40" localSheetId="0">'Plan1'!$O$18:$P$18</definedName>
    <definedName name="TABLE_41" localSheetId="0">'Plan1'!$P$19:$P$19</definedName>
    <definedName name="TABLE_42" localSheetId="0">'Plan1'!$A$3:$C$14</definedName>
    <definedName name="TABLE_43" localSheetId="0">'Plan1'!$A$3:$C$16</definedName>
    <definedName name="TABLE_5" localSheetId="0">'Plan1'!$D$6:$F$6</definedName>
    <definedName name="TABLE_6" localSheetId="0">'Plan1'!$D$7:$F$7</definedName>
    <definedName name="TABLE_7" localSheetId="0">'Plan1'!$D$9:$F$9</definedName>
    <definedName name="TABLE_8" localSheetId="0">'Plan1'!$D$10:$F$10</definedName>
    <definedName name="TABLE_9" localSheetId="0">'Plan1'!$D$11:$F$11</definedName>
  </definedNames>
  <calcPr fullCalcOnLoad="1"/>
</workbook>
</file>

<file path=xl/sharedStrings.xml><?xml version="1.0" encoding="utf-8"?>
<sst xmlns="http://schemas.openxmlformats.org/spreadsheetml/2006/main" count="80" uniqueCount="53">
  <si>
    <t>Turma: 0339B</t>
  </si>
  <si>
    <t>Matricula</t>
  </si>
  <si>
    <t>Nome</t>
  </si>
  <si>
    <t>T1</t>
  </si>
  <si>
    <t>T2</t>
  </si>
  <si>
    <t>T3</t>
  </si>
  <si>
    <t>Prof. Júlio César da Silva</t>
  </si>
  <si>
    <t>Media Final</t>
  </si>
  <si>
    <t xml:space="preserve">Média </t>
  </si>
  <si>
    <t>Trabalhos</t>
  </si>
  <si>
    <t>Projeto</t>
  </si>
  <si>
    <t>Prova 1</t>
  </si>
  <si>
    <t>Prova 2</t>
  </si>
  <si>
    <t>T4</t>
  </si>
  <si>
    <t>Frequência</t>
  </si>
  <si>
    <t>EGR 5623</t>
  </si>
  <si>
    <t>2005/1</t>
  </si>
  <si>
    <t>Alexandre Lehmkuhl Siebert</t>
  </si>
  <si>
    <t>Andre Takashi Hotta</t>
  </si>
  <si>
    <t>Debora Tocchetto de Castro</t>
  </si>
  <si>
    <t>Felipe Giovanini A da Silva</t>
  </si>
  <si>
    <t>Gabriel Melgarejo Salvatori</t>
  </si>
  <si>
    <t>Gabriel Pereira Nery</t>
  </si>
  <si>
    <t>Lucas Dantas Freire</t>
  </si>
  <si>
    <t>Luiz Felipe Von Atzingen</t>
  </si>
  <si>
    <t>Luiz Henrique Souza Mendonça</t>
  </si>
  <si>
    <t>Rene Antonioni da Costa Andrad</t>
  </si>
  <si>
    <t>Ricardo Issamu Yasumitsu</t>
  </si>
  <si>
    <t>Rodrigo Silvano Pereira</t>
  </si>
  <si>
    <t>Saimon Baldin Cruz</t>
  </si>
  <si>
    <t>Waldemar de Carvalho</t>
  </si>
  <si>
    <t>T 344</t>
  </si>
  <si>
    <t>nf</t>
  </si>
  <si>
    <t>Gabriel Hauer</t>
  </si>
  <si>
    <t>Eliane Okuno (veio da T-339B)</t>
  </si>
  <si>
    <t>T1= Cotas por coordenadas</t>
  </si>
  <si>
    <t>T2= Sinais de acabamento</t>
  </si>
  <si>
    <t>T3= Tolerâncias e aj. Mecânicos</t>
  </si>
  <si>
    <t>T4= Trabalho sobre 1/2 corte e corte em desvio</t>
  </si>
  <si>
    <t>A nota deste trabalho já foi substituída entre os trabalhos de menor nota ou não entregues</t>
  </si>
  <si>
    <t>T5= Trabalho extra1 =  Polias /Correias/Eixos/Chaveta</t>
  </si>
  <si>
    <t>T6= Trabalho extra2= Engrenagens</t>
  </si>
  <si>
    <t>dos trabalhos extras substitui os trabalhos normais de menor nota ou não entregues.</t>
  </si>
  <si>
    <t>Obs.:</t>
  </si>
  <si>
    <t>fs</t>
  </si>
  <si>
    <t>fi</t>
  </si>
  <si>
    <t>zero</t>
  </si>
  <si>
    <t xml:space="preserve">Média final </t>
  </si>
  <si>
    <t>NOTA FINAL</t>
  </si>
  <si>
    <t>Em 06/07/2005- 11:30 horas</t>
  </si>
  <si>
    <t>Os projetos serão devolvidos no início do próximo semestre na sala 109/CCE.</t>
  </si>
  <si>
    <t>T5</t>
  </si>
  <si>
    <t>T6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</si>
</sst>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7.5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18" applyBorder="1" applyAlignment="1">
      <alignment horizontal="center"/>
    </xf>
    <xf numFmtId="43" fontId="0" fillId="0" borderId="0" xfId="18" applyAlignment="1">
      <alignment/>
    </xf>
    <xf numFmtId="43" fontId="0" fillId="0" borderId="0" xfId="18" applyBorder="1" applyAlignment="1">
      <alignment horizontal="left"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/>
    </xf>
    <xf numFmtId="43" fontId="3" fillId="0" borderId="1" xfId="18" applyFont="1" applyBorder="1" applyAlignment="1">
      <alignment horizontal="center" wrapText="1"/>
    </xf>
    <xf numFmtId="0" fontId="4" fillId="0" borderId="1" xfId="0" applyFont="1" applyBorder="1" applyAlignment="1">
      <alignment/>
    </xf>
    <xf numFmtId="43" fontId="5" fillId="0" borderId="0" xfId="18" applyFont="1" applyBorder="1" applyAlignment="1">
      <alignment/>
    </xf>
    <xf numFmtId="0" fontId="1" fillId="0" borderId="0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43" fontId="1" fillId="0" borderId="0" xfId="18" applyFont="1" applyBorder="1" applyAlignment="1">
      <alignment horizontal="center"/>
    </xf>
    <xf numFmtId="43" fontId="1" fillId="0" borderId="0" xfId="18" applyFont="1" applyAlignment="1">
      <alignment horizontal="center"/>
    </xf>
    <xf numFmtId="0" fontId="6" fillId="0" borderId="0" xfId="0" applyFont="1" applyFill="1" applyBorder="1" applyAlignment="1">
      <alignment wrapText="1"/>
    </xf>
    <xf numFmtId="43" fontId="0" fillId="0" borderId="0" xfId="18" applyFont="1" applyAlignment="1">
      <alignment/>
    </xf>
    <xf numFmtId="43" fontId="0" fillId="0" borderId="0" xfId="18" applyFont="1" applyAlignment="1">
      <alignment horizontal="left"/>
    </xf>
    <xf numFmtId="43" fontId="7" fillId="0" borderId="0" xfId="18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3" fillId="0" borderId="0" xfId="18" applyFont="1" applyBorder="1" applyAlignment="1">
      <alignment horizontal="center"/>
    </xf>
    <xf numFmtId="43" fontId="3" fillId="0" borderId="0" xfId="18" applyFont="1" applyAlignment="1">
      <alignment horizontal="center"/>
    </xf>
    <xf numFmtId="43" fontId="7" fillId="0" borderId="0" xfId="18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43" fontId="5" fillId="0" borderId="1" xfId="18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43" fontId="5" fillId="0" borderId="6" xfId="18" applyFont="1" applyBorder="1" applyAlignment="1">
      <alignment/>
    </xf>
    <xf numFmtId="0" fontId="5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3" fontId="5" fillId="0" borderId="0" xfId="1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 wrapText="1"/>
    </xf>
    <xf numFmtId="43" fontId="0" fillId="0" borderId="0" xfId="18" applyFont="1" applyBorder="1" applyAlignment="1">
      <alignment horizontal="left"/>
    </xf>
    <xf numFmtId="43" fontId="0" fillId="0" borderId="0" xfId="18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3" fontId="4" fillId="0" borderId="1" xfId="18" applyFont="1" applyBorder="1" applyAlignment="1">
      <alignment horizontal="left"/>
    </xf>
    <xf numFmtId="43" fontId="4" fillId="0" borderId="1" xfId="18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18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3" fontId="4" fillId="0" borderId="1" xfId="18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43" fontId="9" fillId="0" borderId="1" xfId="18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43" fontId="11" fillId="0" borderId="1" xfId="18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3" fontId="10" fillId="0" borderId="1" xfId="18" applyFont="1" applyBorder="1" applyAlignment="1">
      <alignment horizontal="center" wrapText="1"/>
    </xf>
    <xf numFmtId="43" fontId="9" fillId="0" borderId="1" xfId="18" applyFont="1" applyBorder="1" applyAlignment="1">
      <alignment wrapText="1"/>
    </xf>
    <xf numFmtId="43" fontId="4" fillId="0" borderId="1" xfId="18" applyFont="1" applyBorder="1" applyAlignment="1">
      <alignment horizontal="left" wrapText="1"/>
    </xf>
    <xf numFmtId="43" fontId="4" fillId="0" borderId="1" xfId="18" applyFont="1" applyBorder="1" applyAlignment="1">
      <alignment/>
    </xf>
    <xf numFmtId="0" fontId="9" fillId="0" borderId="1" xfId="0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SheetLayoutView="75" workbookViewId="0" topLeftCell="A1">
      <selection activeCell="T1" sqref="T1:T16384"/>
    </sheetView>
  </sheetViews>
  <sheetFormatPr defaultColWidth="9.140625" defaultRowHeight="12.75"/>
  <cols>
    <col min="1" max="1" width="16.7109375" style="28" customWidth="1"/>
    <col min="2" max="2" width="18.7109375" style="0" hidden="1" customWidth="1"/>
    <col min="3" max="3" width="15.7109375" style="0" customWidth="1"/>
    <col min="4" max="4" width="6.7109375" style="9" customWidth="1"/>
    <col min="5" max="7" width="6.7109375" style="7" customWidth="1"/>
    <col min="8" max="10" width="0" style="0" hidden="1" customWidth="1"/>
    <col min="11" max="12" width="5.7109375" style="0" customWidth="1"/>
    <col min="13" max="13" width="9.28125" style="0" bestFit="1" customWidth="1"/>
    <col min="14" max="14" width="9.7109375" style="31" customWidth="1"/>
    <col min="15" max="15" width="9.28125" style="17" bestFit="1" customWidth="1"/>
    <col min="16" max="16" width="9.421875" style="30" bestFit="1" customWidth="1"/>
    <col min="17" max="17" width="9.7109375" style="35" customWidth="1"/>
    <col min="18" max="18" width="9.140625" style="34" hidden="1" customWidth="1"/>
    <col min="19" max="19" width="10.7109375" style="36" hidden="1" customWidth="1"/>
    <col min="20" max="20" width="12.7109375" style="32" customWidth="1"/>
  </cols>
  <sheetData>
    <row r="1" spans="1:20" ht="60" customHeight="1">
      <c r="A1" s="24" t="s">
        <v>15</v>
      </c>
      <c r="B1" s="44" t="s">
        <v>0</v>
      </c>
      <c r="C1" s="49" t="s">
        <v>31</v>
      </c>
      <c r="D1" s="50" t="s">
        <v>3</v>
      </c>
      <c r="E1" s="51" t="s">
        <v>4</v>
      </c>
      <c r="F1" s="51" t="s">
        <v>5</v>
      </c>
      <c r="G1" s="51" t="s">
        <v>13</v>
      </c>
      <c r="H1" s="52"/>
      <c r="I1" s="52"/>
      <c r="J1" s="52"/>
      <c r="K1" s="52" t="s">
        <v>51</v>
      </c>
      <c r="L1" s="52" t="s">
        <v>52</v>
      </c>
      <c r="M1" s="53" t="s">
        <v>8</v>
      </c>
      <c r="N1" s="10" t="s">
        <v>10</v>
      </c>
      <c r="O1" s="54" t="s">
        <v>11</v>
      </c>
      <c r="P1" s="10" t="s">
        <v>12</v>
      </c>
      <c r="Q1" s="53" t="s">
        <v>14</v>
      </c>
      <c r="R1" s="53" t="s">
        <v>7</v>
      </c>
      <c r="S1" s="10" t="s">
        <v>47</v>
      </c>
      <c r="T1" s="32" t="s">
        <v>48</v>
      </c>
    </row>
    <row r="2" spans="1:19" ht="39.75" customHeight="1">
      <c r="A2" s="24" t="s">
        <v>16</v>
      </c>
      <c r="B2" s="55" t="s">
        <v>1</v>
      </c>
      <c r="C2" s="49" t="s">
        <v>2</v>
      </c>
      <c r="D2" s="50"/>
      <c r="E2" s="51"/>
      <c r="F2" s="51"/>
      <c r="G2" s="51"/>
      <c r="H2" s="52"/>
      <c r="I2" s="52"/>
      <c r="J2" s="52"/>
      <c r="K2" s="52"/>
      <c r="L2" s="52"/>
      <c r="M2" s="53" t="s">
        <v>9</v>
      </c>
      <c r="N2" s="10"/>
      <c r="O2" s="54"/>
      <c r="P2" s="10"/>
      <c r="Q2" s="52"/>
      <c r="R2" s="53"/>
      <c r="S2" s="10"/>
    </row>
    <row r="3" spans="1:20" ht="43.5">
      <c r="A3" s="25">
        <v>1</v>
      </c>
      <c r="B3" s="56">
        <v>4139500</v>
      </c>
      <c r="C3" s="57" t="s">
        <v>17</v>
      </c>
      <c r="D3" s="58">
        <v>9</v>
      </c>
      <c r="E3" s="58">
        <v>7.8</v>
      </c>
      <c r="F3" s="58">
        <v>8.5</v>
      </c>
      <c r="G3" s="58">
        <v>8.25</v>
      </c>
      <c r="H3" s="59"/>
      <c r="I3" s="59"/>
      <c r="J3" s="59"/>
      <c r="K3" s="59"/>
      <c r="L3" s="59"/>
      <c r="M3" s="60">
        <f>SUM(D3,E3,F3,G3)/4</f>
        <v>8.3875</v>
      </c>
      <c r="N3" s="10">
        <v>6</v>
      </c>
      <c r="O3" s="61">
        <v>8.5</v>
      </c>
      <c r="P3" s="11">
        <v>7.2</v>
      </c>
      <c r="Q3" s="60" t="s">
        <v>44</v>
      </c>
      <c r="R3" s="62"/>
      <c r="S3" s="10">
        <f>SUM(M3*0.2,N3*0.3,O3*0.25,P3*0.25)</f>
        <v>7.4025</v>
      </c>
      <c r="T3" s="32">
        <v>7.5</v>
      </c>
    </row>
    <row r="4" spans="1:20" ht="29.25">
      <c r="A4" s="25">
        <v>2</v>
      </c>
      <c r="B4" s="56">
        <v>4144082</v>
      </c>
      <c r="C4" s="57" t="s">
        <v>18</v>
      </c>
      <c r="D4" s="58">
        <v>8.7</v>
      </c>
      <c r="E4" s="63">
        <v>7.8</v>
      </c>
      <c r="F4" s="58">
        <v>8.4</v>
      </c>
      <c r="G4" s="58">
        <v>7.8</v>
      </c>
      <c r="H4" s="59"/>
      <c r="I4" s="59"/>
      <c r="J4" s="59"/>
      <c r="K4" s="59"/>
      <c r="L4" s="59"/>
      <c r="M4" s="60">
        <f aca="true" t="shared" si="0" ref="M4:M20">SUM(D4,E4,F4,G4)/4</f>
        <v>8.174999999999999</v>
      </c>
      <c r="N4" s="10">
        <v>7.8</v>
      </c>
      <c r="O4" s="61">
        <v>7.6</v>
      </c>
      <c r="P4" s="11">
        <v>7.8</v>
      </c>
      <c r="Q4" s="60" t="s">
        <v>44</v>
      </c>
      <c r="R4" s="62"/>
      <c r="S4" s="10">
        <f aca="true" t="shared" si="1" ref="S4:S21">SUM(M4*0.2,N4*0.3,O4*0.25,P4*0.25)</f>
        <v>7.825</v>
      </c>
      <c r="T4" s="32">
        <v>8</v>
      </c>
    </row>
    <row r="5" spans="1:19" ht="15.75" hidden="1">
      <c r="A5" s="25"/>
      <c r="B5" s="56"/>
      <c r="C5" s="57"/>
      <c r="D5" s="58"/>
      <c r="E5" s="58"/>
      <c r="F5" s="58"/>
      <c r="G5" s="58"/>
      <c r="H5" s="59"/>
      <c r="I5" s="59"/>
      <c r="J5" s="59"/>
      <c r="K5" s="59"/>
      <c r="L5" s="59"/>
      <c r="M5" s="60">
        <f t="shared" si="0"/>
        <v>0</v>
      </c>
      <c r="N5" s="10"/>
      <c r="O5" s="61"/>
      <c r="P5" s="11"/>
      <c r="Q5" s="60"/>
      <c r="R5" s="62"/>
      <c r="S5" s="10">
        <f t="shared" si="1"/>
        <v>0</v>
      </c>
    </row>
    <row r="6" spans="1:20" ht="43.5">
      <c r="A6" s="25">
        <v>3</v>
      </c>
      <c r="B6" s="56">
        <v>4144023</v>
      </c>
      <c r="C6" s="57" t="s">
        <v>19</v>
      </c>
      <c r="D6" s="58">
        <v>8.25</v>
      </c>
      <c r="E6" s="58">
        <v>8.8</v>
      </c>
      <c r="F6" s="63">
        <v>9.5</v>
      </c>
      <c r="G6" s="63">
        <v>8.25</v>
      </c>
      <c r="H6" s="64"/>
      <c r="I6" s="64"/>
      <c r="J6" s="64"/>
      <c r="K6" s="64"/>
      <c r="L6" s="64"/>
      <c r="M6" s="60">
        <f t="shared" si="0"/>
        <v>8.7</v>
      </c>
      <c r="N6" s="10">
        <v>9.25</v>
      </c>
      <c r="O6" s="61">
        <v>9.3</v>
      </c>
      <c r="P6" s="11">
        <v>9.5</v>
      </c>
      <c r="Q6" s="60" t="s">
        <v>44</v>
      </c>
      <c r="R6" s="62"/>
      <c r="S6" s="10">
        <f t="shared" si="1"/>
        <v>9.215</v>
      </c>
      <c r="T6" s="32">
        <v>9.5</v>
      </c>
    </row>
    <row r="7" spans="1:20" ht="29.25">
      <c r="A7" s="25">
        <v>4</v>
      </c>
      <c r="B7" s="56">
        <v>4144074</v>
      </c>
      <c r="C7" s="57" t="s">
        <v>20</v>
      </c>
      <c r="D7" s="58">
        <v>7.8</v>
      </c>
      <c r="E7" s="63">
        <v>7.8</v>
      </c>
      <c r="F7" s="63">
        <v>8.3</v>
      </c>
      <c r="G7" s="63">
        <v>8</v>
      </c>
      <c r="H7" s="64"/>
      <c r="I7" s="64"/>
      <c r="J7" s="64"/>
      <c r="K7" s="64">
        <v>7.8</v>
      </c>
      <c r="L7" s="64"/>
      <c r="M7" s="60">
        <f t="shared" si="0"/>
        <v>7.975</v>
      </c>
      <c r="N7" s="10">
        <v>7.8</v>
      </c>
      <c r="O7" s="61">
        <v>6.5</v>
      </c>
      <c r="P7" s="11">
        <v>8.3</v>
      </c>
      <c r="Q7" s="60" t="s">
        <v>44</v>
      </c>
      <c r="R7" s="62"/>
      <c r="S7" s="10">
        <f t="shared" si="1"/>
        <v>7.635</v>
      </c>
      <c r="T7" s="32">
        <v>7.5</v>
      </c>
    </row>
    <row r="8" spans="1:20" ht="15.75">
      <c r="A8" s="25">
        <v>5</v>
      </c>
      <c r="B8" s="56"/>
      <c r="C8" s="57" t="s">
        <v>33</v>
      </c>
      <c r="D8" s="58">
        <v>8.7</v>
      </c>
      <c r="E8" s="63">
        <v>6</v>
      </c>
      <c r="F8" s="63" t="s">
        <v>32</v>
      </c>
      <c r="G8" s="63" t="s">
        <v>32</v>
      </c>
      <c r="H8" s="64"/>
      <c r="I8" s="64"/>
      <c r="J8" s="64"/>
      <c r="K8" s="64"/>
      <c r="L8" s="64"/>
      <c r="M8" s="60">
        <f t="shared" si="0"/>
        <v>3.675</v>
      </c>
      <c r="N8" s="10">
        <v>0</v>
      </c>
      <c r="O8" s="61">
        <v>0</v>
      </c>
      <c r="P8" s="11">
        <v>0</v>
      </c>
      <c r="Q8" s="60" t="s">
        <v>45</v>
      </c>
      <c r="R8" s="62"/>
      <c r="S8" s="10">
        <f t="shared" si="1"/>
        <v>0.735</v>
      </c>
      <c r="T8" s="32" t="s">
        <v>46</v>
      </c>
    </row>
    <row r="9" spans="1:20" ht="43.5">
      <c r="A9" s="25">
        <v>6</v>
      </c>
      <c r="B9" s="56">
        <v>237353</v>
      </c>
      <c r="C9" s="57" t="s">
        <v>21</v>
      </c>
      <c r="D9" s="58" t="s">
        <v>32</v>
      </c>
      <c r="E9" s="58">
        <v>8.5</v>
      </c>
      <c r="F9" s="58" t="s">
        <v>32</v>
      </c>
      <c r="G9" s="58" t="s">
        <v>32</v>
      </c>
      <c r="H9" s="59"/>
      <c r="I9" s="59"/>
      <c r="J9" s="59"/>
      <c r="K9" s="59"/>
      <c r="L9" s="59"/>
      <c r="M9" s="60">
        <f t="shared" si="0"/>
        <v>2.125</v>
      </c>
      <c r="N9" s="10">
        <v>0</v>
      </c>
      <c r="O9" s="61">
        <v>0</v>
      </c>
      <c r="P9" s="11">
        <v>0</v>
      </c>
      <c r="Q9" s="60" t="s">
        <v>45</v>
      </c>
      <c r="R9" s="62"/>
      <c r="S9" s="10">
        <f t="shared" si="1"/>
        <v>0.42500000000000004</v>
      </c>
      <c r="T9" s="32" t="s">
        <v>46</v>
      </c>
    </row>
    <row r="10" spans="1:20" ht="29.25">
      <c r="A10" s="25">
        <v>7</v>
      </c>
      <c r="B10" s="56">
        <v>4139194</v>
      </c>
      <c r="C10" s="57" t="s">
        <v>22</v>
      </c>
      <c r="D10" s="58">
        <v>8.5</v>
      </c>
      <c r="E10" s="58" t="s">
        <v>32</v>
      </c>
      <c r="F10" s="58">
        <v>7.5</v>
      </c>
      <c r="G10" s="65">
        <v>9</v>
      </c>
      <c r="H10" s="59"/>
      <c r="I10" s="59"/>
      <c r="J10" s="59"/>
      <c r="K10" s="59">
        <v>9</v>
      </c>
      <c r="L10" s="59">
        <v>7.5</v>
      </c>
      <c r="M10" s="60">
        <f t="shared" si="0"/>
        <v>6.25</v>
      </c>
      <c r="N10" s="10">
        <v>8.5</v>
      </c>
      <c r="O10" s="66">
        <v>5.5</v>
      </c>
      <c r="P10" s="11">
        <v>6.7</v>
      </c>
      <c r="Q10" s="60" t="s">
        <v>44</v>
      </c>
      <c r="R10" s="62"/>
      <c r="S10" s="10">
        <f t="shared" si="1"/>
        <v>6.85</v>
      </c>
      <c r="T10" s="32">
        <v>7</v>
      </c>
    </row>
    <row r="11" spans="1:20" ht="29.25">
      <c r="A11" s="25">
        <v>8</v>
      </c>
      <c r="B11" s="56">
        <v>4144201</v>
      </c>
      <c r="C11" s="57" t="s">
        <v>23</v>
      </c>
      <c r="D11" s="58">
        <v>7.8</v>
      </c>
      <c r="E11" s="58">
        <v>8</v>
      </c>
      <c r="F11" s="63">
        <v>7.7</v>
      </c>
      <c r="G11" s="63">
        <v>7.8</v>
      </c>
      <c r="H11" s="64"/>
      <c r="I11" s="64"/>
      <c r="J11" s="64"/>
      <c r="K11" s="64"/>
      <c r="L11" s="64"/>
      <c r="M11" s="60">
        <f t="shared" si="0"/>
        <v>7.825</v>
      </c>
      <c r="N11" s="10">
        <v>7.5</v>
      </c>
      <c r="O11" s="66">
        <v>6.8</v>
      </c>
      <c r="P11" s="11">
        <v>6.5</v>
      </c>
      <c r="Q11" s="60" t="s">
        <v>44</v>
      </c>
      <c r="R11" s="62"/>
      <c r="S11" s="10">
        <f t="shared" si="1"/>
        <v>7.140000000000001</v>
      </c>
      <c r="T11" s="32">
        <v>7</v>
      </c>
    </row>
    <row r="12" spans="1:20" ht="29.25">
      <c r="A12" s="25">
        <v>9</v>
      </c>
      <c r="B12" s="56">
        <v>4144147</v>
      </c>
      <c r="C12" s="57" t="s">
        <v>24</v>
      </c>
      <c r="D12" s="67">
        <v>9</v>
      </c>
      <c r="E12" s="58">
        <v>9.3</v>
      </c>
      <c r="F12" s="58">
        <v>8</v>
      </c>
      <c r="G12" s="58">
        <v>7.8</v>
      </c>
      <c r="H12" s="59"/>
      <c r="I12" s="59"/>
      <c r="J12" s="59"/>
      <c r="K12" s="59"/>
      <c r="L12" s="59"/>
      <c r="M12" s="60">
        <f t="shared" si="0"/>
        <v>8.525</v>
      </c>
      <c r="N12" s="10">
        <v>7.5</v>
      </c>
      <c r="O12" s="66">
        <v>6.2</v>
      </c>
      <c r="P12" s="11">
        <v>7.6</v>
      </c>
      <c r="Q12" s="60" t="s">
        <v>44</v>
      </c>
      <c r="R12" s="62"/>
      <c r="S12" s="10">
        <f t="shared" si="1"/>
        <v>7.404999999999999</v>
      </c>
      <c r="T12" s="32">
        <v>7.5</v>
      </c>
    </row>
    <row r="13" spans="1:20" ht="43.5">
      <c r="A13" s="25">
        <v>10</v>
      </c>
      <c r="B13" s="56">
        <v>3244105</v>
      </c>
      <c r="C13" s="57" t="s">
        <v>25</v>
      </c>
      <c r="D13" s="50" t="s">
        <v>32</v>
      </c>
      <c r="E13" s="68" t="s">
        <v>32</v>
      </c>
      <c r="F13" s="58" t="s">
        <v>32</v>
      </c>
      <c r="G13" s="58" t="s">
        <v>32</v>
      </c>
      <c r="H13" s="59"/>
      <c r="I13" s="59"/>
      <c r="J13" s="59"/>
      <c r="K13" s="59"/>
      <c r="L13" s="59"/>
      <c r="M13" s="60">
        <f t="shared" si="0"/>
        <v>0</v>
      </c>
      <c r="N13" s="10">
        <v>0</v>
      </c>
      <c r="O13" s="66">
        <v>5</v>
      </c>
      <c r="P13" s="11">
        <v>0</v>
      </c>
      <c r="Q13" s="52" t="s">
        <v>45</v>
      </c>
      <c r="R13" s="69"/>
      <c r="S13" s="10">
        <f t="shared" si="1"/>
        <v>1.25</v>
      </c>
      <c r="T13" s="32" t="s">
        <v>46</v>
      </c>
    </row>
    <row r="14" spans="1:20" ht="43.5">
      <c r="A14" s="25">
        <v>11</v>
      </c>
      <c r="B14" s="56"/>
      <c r="C14" s="57" t="s">
        <v>26</v>
      </c>
      <c r="D14" s="58">
        <v>7.8</v>
      </c>
      <c r="E14" s="58">
        <v>7.4</v>
      </c>
      <c r="F14" s="59">
        <v>7.8</v>
      </c>
      <c r="G14" s="59">
        <v>7.5</v>
      </c>
      <c r="H14" s="59"/>
      <c r="I14" s="59"/>
      <c r="J14" s="60"/>
      <c r="K14" s="10"/>
      <c r="L14" s="10"/>
      <c r="M14" s="60">
        <f t="shared" si="0"/>
        <v>7.625</v>
      </c>
      <c r="N14" s="11">
        <v>7.5</v>
      </c>
      <c r="O14" s="62">
        <v>7</v>
      </c>
      <c r="P14" s="48">
        <v>6</v>
      </c>
      <c r="Q14" s="51" t="s">
        <v>44</v>
      </c>
      <c r="R14" s="12"/>
      <c r="S14" s="10">
        <f t="shared" si="1"/>
        <v>7.025</v>
      </c>
      <c r="T14" s="32">
        <v>7</v>
      </c>
    </row>
    <row r="15" spans="1:20" ht="43.5">
      <c r="A15" s="25">
        <v>12</v>
      </c>
      <c r="B15" s="56">
        <v>4144090</v>
      </c>
      <c r="C15" s="57" t="s">
        <v>27</v>
      </c>
      <c r="D15" s="67">
        <v>8.75</v>
      </c>
      <c r="E15" s="58">
        <v>9.3</v>
      </c>
      <c r="F15" s="58">
        <v>8.6</v>
      </c>
      <c r="G15" s="58">
        <v>8.7</v>
      </c>
      <c r="H15" s="59"/>
      <c r="I15" s="59"/>
      <c r="J15" s="59"/>
      <c r="K15" s="59"/>
      <c r="L15" s="59"/>
      <c r="M15" s="60">
        <f t="shared" si="0"/>
        <v>8.837499999999999</v>
      </c>
      <c r="N15" s="10">
        <v>8.5</v>
      </c>
      <c r="O15" s="54">
        <v>8.5</v>
      </c>
      <c r="P15" s="10">
        <v>9.2</v>
      </c>
      <c r="Q15" s="60" t="s">
        <v>44</v>
      </c>
      <c r="R15" s="62"/>
      <c r="S15" s="10">
        <f t="shared" si="1"/>
        <v>8.7425</v>
      </c>
      <c r="T15" s="32">
        <v>9</v>
      </c>
    </row>
    <row r="16" spans="1:26" ht="29.25">
      <c r="A16" s="25">
        <v>13</v>
      </c>
      <c r="B16" s="56">
        <v>4144155</v>
      </c>
      <c r="C16" s="57" t="s">
        <v>28</v>
      </c>
      <c r="D16" s="50">
        <v>9.5</v>
      </c>
      <c r="E16" s="68">
        <v>8.7</v>
      </c>
      <c r="F16" s="68">
        <v>9.8</v>
      </c>
      <c r="G16" s="68">
        <v>9.5</v>
      </c>
      <c r="H16" s="12"/>
      <c r="I16" s="12"/>
      <c r="J16" s="12"/>
      <c r="K16" s="12"/>
      <c r="L16" s="12"/>
      <c r="M16" s="60">
        <f t="shared" si="0"/>
        <v>9.375</v>
      </c>
      <c r="N16" s="70">
        <v>8.5</v>
      </c>
      <c r="O16" s="54">
        <v>9.3</v>
      </c>
      <c r="P16" s="10">
        <v>9.8</v>
      </c>
      <c r="Q16" s="52" t="s">
        <v>44</v>
      </c>
      <c r="R16" s="69"/>
      <c r="S16" s="10">
        <f t="shared" si="1"/>
        <v>9.2</v>
      </c>
      <c r="T16" s="32">
        <v>9.5</v>
      </c>
      <c r="U16" s="2"/>
      <c r="V16" s="2"/>
      <c r="W16" s="2"/>
      <c r="X16" s="2"/>
      <c r="Y16" s="2"/>
      <c r="Z16" s="2"/>
    </row>
    <row r="17" spans="1:26" ht="29.25">
      <c r="A17" s="25">
        <v>14</v>
      </c>
      <c r="B17" s="56">
        <v>4139453</v>
      </c>
      <c r="C17" s="57" t="s">
        <v>29</v>
      </c>
      <c r="D17" s="60">
        <v>8.25</v>
      </c>
      <c r="E17" s="68">
        <v>8.8</v>
      </c>
      <c r="F17" s="12">
        <v>8.5</v>
      </c>
      <c r="G17" s="52">
        <v>8.2</v>
      </c>
      <c r="H17" s="12"/>
      <c r="I17" s="59"/>
      <c r="J17" s="59"/>
      <c r="K17" s="59"/>
      <c r="L17" s="59"/>
      <c r="M17" s="60">
        <f t="shared" si="0"/>
        <v>8.4375</v>
      </c>
      <c r="N17" s="10">
        <v>7.5</v>
      </c>
      <c r="O17" s="61">
        <v>7.7</v>
      </c>
      <c r="P17" s="11">
        <v>8</v>
      </c>
      <c r="Q17" s="60" t="s">
        <v>44</v>
      </c>
      <c r="R17" s="62"/>
      <c r="S17" s="10">
        <f>SUM(M17*0.2,N17*0.3,O17*0.25,P17*0.25)</f>
        <v>7.8625</v>
      </c>
      <c r="T17" s="33">
        <v>8</v>
      </c>
      <c r="U17" s="2"/>
      <c r="V17" s="2"/>
      <c r="W17" s="2"/>
      <c r="X17" s="2"/>
      <c r="Y17" s="2"/>
      <c r="Z17" s="2"/>
    </row>
    <row r="18" spans="1:26" ht="29.25" hidden="1">
      <c r="A18" s="25">
        <v>15</v>
      </c>
      <c r="B18" s="56">
        <v>4144163</v>
      </c>
      <c r="C18" s="57" t="s">
        <v>29</v>
      </c>
      <c r="D18" s="67"/>
      <c r="E18" s="71"/>
      <c r="F18" s="71"/>
      <c r="G18" s="71"/>
      <c r="H18" s="57"/>
      <c r="I18" s="57"/>
      <c r="J18" s="57"/>
      <c r="K18" s="57"/>
      <c r="L18" s="57"/>
      <c r="M18" s="60">
        <f t="shared" si="0"/>
        <v>0</v>
      </c>
      <c r="N18" s="10"/>
      <c r="O18" s="61"/>
      <c r="P18" s="11"/>
      <c r="Q18" s="60"/>
      <c r="R18" s="62"/>
      <c r="S18" s="10">
        <f t="shared" si="1"/>
        <v>0</v>
      </c>
      <c r="U18" s="2"/>
      <c r="V18" s="2"/>
      <c r="W18" s="2"/>
      <c r="X18" s="2"/>
      <c r="Y18" s="2"/>
      <c r="Z18" s="2"/>
    </row>
    <row r="19" spans="1:26" ht="29.25" hidden="1">
      <c r="A19" s="25">
        <v>16</v>
      </c>
      <c r="B19" s="56">
        <v>4144198</v>
      </c>
      <c r="C19" s="57" t="s">
        <v>30</v>
      </c>
      <c r="D19" s="67"/>
      <c r="E19" s="71"/>
      <c r="F19" s="51"/>
      <c r="G19" s="51"/>
      <c r="H19" s="52"/>
      <c r="I19" s="52"/>
      <c r="J19" s="52"/>
      <c r="K19" s="52"/>
      <c r="L19" s="52"/>
      <c r="M19" s="60">
        <f t="shared" si="0"/>
        <v>0</v>
      </c>
      <c r="N19" s="10"/>
      <c r="O19" s="54"/>
      <c r="P19" s="11"/>
      <c r="Q19" s="60"/>
      <c r="R19" s="62"/>
      <c r="S19" s="10">
        <f t="shared" si="1"/>
        <v>0</v>
      </c>
      <c r="U19" s="2"/>
      <c r="V19" s="2"/>
      <c r="W19" s="2"/>
      <c r="X19" s="2"/>
      <c r="Y19" s="2"/>
      <c r="Z19" s="2"/>
    </row>
    <row r="20" spans="1:26" ht="29.25">
      <c r="A20" s="25">
        <v>15</v>
      </c>
      <c r="B20" s="56"/>
      <c r="C20" s="57" t="s">
        <v>30</v>
      </c>
      <c r="D20" s="50">
        <v>8.7</v>
      </c>
      <c r="E20" s="51">
        <v>9.5</v>
      </c>
      <c r="F20" s="51">
        <v>8.5</v>
      </c>
      <c r="G20" s="51">
        <v>8.8</v>
      </c>
      <c r="H20" s="52"/>
      <c r="I20" s="52"/>
      <c r="J20" s="52"/>
      <c r="K20" s="52"/>
      <c r="L20" s="52"/>
      <c r="M20" s="60">
        <f t="shared" si="0"/>
        <v>8.875</v>
      </c>
      <c r="N20" s="70">
        <v>8.5</v>
      </c>
      <c r="O20" s="54">
        <v>8.6</v>
      </c>
      <c r="P20" s="10">
        <v>9.2</v>
      </c>
      <c r="Q20" s="60" t="s">
        <v>44</v>
      </c>
      <c r="R20" s="53"/>
      <c r="S20" s="10">
        <f t="shared" si="1"/>
        <v>8.774999999999999</v>
      </c>
      <c r="T20" s="33">
        <v>9</v>
      </c>
      <c r="U20" s="2"/>
      <c r="V20" s="2"/>
      <c r="W20" s="2"/>
      <c r="X20" s="2"/>
      <c r="Y20" s="2"/>
      <c r="Z20" s="2"/>
    </row>
    <row r="21" spans="1:20" ht="43.5">
      <c r="A21" s="25">
        <v>16</v>
      </c>
      <c r="B21" s="56"/>
      <c r="C21" s="57" t="s">
        <v>34</v>
      </c>
      <c r="D21" s="50">
        <v>8.8</v>
      </c>
      <c r="E21" s="68">
        <v>8.4</v>
      </c>
      <c r="F21" s="68">
        <v>9.5</v>
      </c>
      <c r="G21" s="68">
        <v>8.3</v>
      </c>
      <c r="H21" s="12"/>
      <c r="I21" s="12"/>
      <c r="J21" s="12"/>
      <c r="K21" s="12"/>
      <c r="L21" s="12"/>
      <c r="M21" s="60">
        <f>SUM(D21,E21,F21,G21)/4</f>
        <v>8.75</v>
      </c>
      <c r="N21" s="10">
        <v>9.25</v>
      </c>
      <c r="O21" s="54">
        <v>8.5</v>
      </c>
      <c r="P21" s="10">
        <v>8.2</v>
      </c>
      <c r="Q21" s="60" t="s">
        <v>44</v>
      </c>
      <c r="R21" s="53"/>
      <c r="S21" s="10">
        <f t="shared" si="1"/>
        <v>8.7</v>
      </c>
      <c r="T21" s="33">
        <v>9</v>
      </c>
    </row>
    <row r="22" spans="1:21" ht="15.75">
      <c r="A22" s="26"/>
      <c r="B22" s="15"/>
      <c r="C22" s="45"/>
      <c r="D22" s="46"/>
      <c r="E22" s="47"/>
      <c r="F22" s="47"/>
      <c r="G22" s="47"/>
      <c r="H22" s="22"/>
      <c r="I22" s="22"/>
      <c r="J22" s="22"/>
      <c r="K22" s="22"/>
      <c r="L22" s="22"/>
      <c r="M22" s="22"/>
      <c r="N22" s="21"/>
      <c r="O22" s="16"/>
      <c r="P22" s="29"/>
      <c r="Q22" s="41"/>
      <c r="R22" s="4"/>
      <c r="S22" s="42"/>
      <c r="T22" s="43"/>
      <c r="U22" s="1"/>
    </row>
    <row r="23" spans="1:20" ht="19.5">
      <c r="A23" s="27"/>
      <c r="B23" s="2"/>
      <c r="C23" s="18" t="s">
        <v>35</v>
      </c>
      <c r="D23" s="8"/>
      <c r="E23" s="6"/>
      <c r="F23" s="6"/>
      <c r="G23" s="6"/>
      <c r="H23" s="3"/>
      <c r="I23" s="3"/>
      <c r="J23" s="3"/>
      <c r="K23" s="3"/>
      <c r="L23" s="3"/>
      <c r="M23" s="3"/>
      <c r="N23" s="21"/>
      <c r="O23" s="16"/>
      <c r="P23" s="29"/>
      <c r="Q23" s="5"/>
      <c r="R23" s="4"/>
      <c r="S23" s="13"/>
      <c r="T23" s="43"/>
    </row>
    <row r="24" spans="3:20" ht="19.5">
      <c r="C24" s="18" t="s">
        <v>36</v>
      </c>
      <c r="Q24" s="5"/>
      <c r="R24" s="14"/>
      <c r="S24" s="13"/>
      <c r="T24" s="43"/>
    </row>
    <row r="25" spans="3:20" ht="19.5">
      <c r="C25" s="18" t="s">
        <v>37</v>
      </c>
      <c r="Q25" s="5"/>
      <c r="R25" s="14"/>
      <c r="S25" s="13"/>
      <c r="T25" s="43"/>
    </row>
    <row r="26" spans="3:20" ht="19.5">
      <c r="C26" s="18" t="s">
        <v>38</v>
      </c>
      <c r="N26" s="31" t="s">
        <v>6</v>
      </c>
      <c r="Q26" s="5"/>
      <c r="R26" s="14"/>
      <c r="S26" s="13"/>
      <c r="T26" s="43"/>
    </row>
    <row r="27" spans="3:20" ht="37.5">
      <c r="C27" s="18" t="s">
        <v>40</v>
      </c>
      <c r="D27" s="20"/>
      <c r="Q27" s="5"/>
      <c r="R27" s="14"/>
      <c r="S27" s="13"/>
      <c r="T27" s="43"/>
    </row>
    <row r="28" spans="3:20" ht="34.5">
      <c r="C28" s="23" t="s">
        <v>41</v>
      </c>
      <c r="N28" s="31" t="s">
        <v>49</v>
      </c>
      <c r="Q28" s="5"/>
      <c r="R28" s="14"/>
      <c r="S28" s="13"/>
      <c r="T28" s="43"/>
    </row>
    <row r="29" spans="17:20" ht="15.75">
      <c r="Q29" s="5"/>
      <c r="R29" s="14"/>
      <c r="S29" s="13"/>
      <c r="T29" s="43"/>
    </row>
    <row r="30" spans="5:20" ht="15.75">
      <c r="E30" s="19" t="s">
        <v>43</v>
      </c>
      <c r="F30" s="19" t="s">
        <v>39</v>
      </c>
      <c r="G30" s="19" t="s">
        <v>42</v>
      </c>
      <c r="Q30" s="5"/>
      <c r="R30" s="14"/>
      <c r="S30" s="13"/>
      <c r="T30" s="43"/>
    </row>
    <row r="31" spans="5:20" ht="15.75">
      <c r="E31" s="19"/>
      <c r="F31" s="19" t="s">
        <v>50</v>
      </c>
      <c r="Q31" s="5"/>
      <c r="R31" s="14"/>
      <c r="S31" s="13"/>
      <c r="T31" s="43"/>
    </row>
    <row r="32" spans="17:20" ht="15.75">
      <c r="Q32" s="5"/>
      <c r="R32" s="14"/>
      <c r="S32" s="13"/>
      <c r="T32" s="43"/>
    </row>
    <row r="33" spans="17:20" ht="15.75">
      <c r="Q33" s="5"/>
      <c r="R33" s="14"/>
      <c r="S33" s="13"/>
      <c r="T33" s="43"/>
    </row>
    <row r="34" spans="17:20" ht="15.75">
      <c r="Q34" s="5"/>
      <c r="R34" s="14"/>
      <c r="S34" s="13"/>
      <c r="T34" s="43"/>
    </row>
    <row r="35" spans="17:20" ht="15.75">
      <c r="Q35" s="5"/>
      <c r="R35" s="14"/>
      <c r="S35" s="13"/>
      <c r="T35" s="43"/>
    </row>
    <row r="36" spans="17:20" ht="15.75">
      <c r="Q36" s="5"/>
      <c r="R36" s="14"/>
      <c r="S36" s="13"/>
      <c r="T36" s="43"/>
    </row>
    <row r="37" spans="17:20" ht="15.75">
      <c r="Q37" s="37"/>
      <c r="R37" s="38"/>
      <c r="S37" s="39"/>
      <c r="T37" s="40"/>
    </row>
  </sheetData>
  <printOptions/>
  <pageMargins left="1.85" right="1.27" top="0.51" bottom="0.45" header="0.62" footer="0.5118110236220472"/>
  <pageSetup horizontalDpi="300" verticalDpi="300" orientation="landscape" scale="6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2005-07-06T14:47:24Z</cp:lastPrinted>
  <dcterms:created xsi:type="dcterms:W3CDTF">2002-05-06T20:22:09Z</dcterms:created>
  <dcterms:modified xsi:type="dcterms:W3CDTF">2005-07-06T14:47:46Z</dcterms:modified>
  <cp:category/>
  <cp:version/>
  <cp:contentType/>
  <cp:contentStatus/>
</cp:coreProperties>
</file>